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7815" activeTab="2"/>
  </bookViews>
  <sheets>
    <sheet name="2013г" sheetId="1" r:id="rId1"/>
    <sheet name="2014" sheetId="2" r:id="rId2"/>
    <sheet name="2016" sheetId="3" r:id="rId3"/>
    <sheet name="из акта РБПиЭО с МП ГЭС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Данные с 01.12.14 -28.12.14</t>
        </r>
      </text>
    </comment>
  </commentList>
</comments>
</file>

<file path=xl/sharedStrings.xml><?xml version="1.0" encoding="utf-8"?>
<sst xmlns="http://schemas.openxmlformats.org/spreadsheetml/2006/main" count="87" uniqueCount="31">
  <si>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</si>
  <si>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</si>
  <si>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</si>
  <si>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</si>
  <si>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</si>
  <si>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</si>
  <si>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</si>
  <si>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</si>
  <si>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</si>
  <si>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</si>
  <si>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</si>
  <si>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</si>
  <si>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ГЭС (ВН)</t>
  </si>
  <si>
    <t>Свердловэнергосбыт</t>
  </si>
  <si>
    <t>Акт РБПиЭО (8,2 МВт)</t>
  </si>
  <si>
    <t>МП ГЭС (СН-2)</t>
  </si>
  <si>
    <t>Акт РБПиЭО (4,8 МВт)</t>
  </si>
  <si>
    <t>Акт РБПиЭО (15 МВт)</t>
  </si>
  <si>
    <t>I квартал</t>
  </si>
  <si>
    <t>II квартал</t>
  </si>
  <si>
    <t>III квартал</t>
  </si>
  <si>
    <t>IV квартал</t>
  </si>
  <si>
    <t>Мощность, МВт</t>
  </si>
  <si>
    <t>Резервируемая мощность 16 ПЭ</t>
  </si>
  <si>
    <t>Акт РБПиЭО (15(Руслич)+0,1(Молокозавод) МВт)</t>
  </si>
  <si>
    <t>фактическая макс. мощность</t>
  </si>
  <si>
    <t>Акт РБПиЭО (3,2(Руслич)+0,1(Молокозавод) МВт)</t>
  </si>
  <si>
    <t>ОАО ЭнергосбыТ Плюс</t>
  </si>
  <si>
    <t>Акт РБПЭиО "Профимилк"  № 6 от 17 мая 2007 года</t>
  </si>
  <si>
    <t>Акт РБПЭиО "Руслич"  № 8 от 17 февраля 2014 года</t>
  </si>
  <si>
    <t>Акт РБПЭиО МП ГЭС (МУП "Горэлектросети")  № 2 от 01 июля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</si>
</sst>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"/>
  </numFmts>
  <fonts count="53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sz val="12"/>
      <color indexed="20"/>
      <name val="Times New Roman"/>
      <family val="1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/>
    </xf>
    <xf numFmtId="170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70" fontId="9" fillId="0" borderId="19" xfId="0" applyNumberFormat="1" applyFont="1" applyBorder="1" applyAlignment="1">
      <alignment horizontal="center"/>
    </xf>
    <xf numFmtId="170" fontId="10" fillId="0" borderId="21" xfId="0" applyNumberFormat="1" applyFont="1" applyBorder="1" applyAlignment="1">
      <alignment horizontal="center"/>
    </xf>
    <xf numFmtId="170" fontId="10" fillId="0" borderId="22" xfId="0" applyNumberFormat="1" applyFont="1" applyBorder="1" applyAlignment="1">
      <alignment horizontal="center"/>
    </xf>
    <xf numFmtId="170" fontId="10" fillId="0" borderId="23" xfId="0" applyNumberFormat="1" applyFont="1" applyBorder="1" applyAlignment="1">
      <alignment horizontal="center"/>
    </xf>
    <xf numFmtId="170" fontId="10" fillId="0" borderId="18" xfId="0" applyNumberFormat="1" applyFont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0" fontId="10" fillId="34" borderId="18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26" xfId="0" applyBorder="1" applyAlignment="1">
      <alignment horizontal="right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170" fontId="10" fillId="35" borderId="26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G9" sqref="G9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9.5" thickBot="1">
      <c r="A1" s="44" t="s">
        <v>23</v>
      </c>
      <c r="B1" s="44"/>
      <c r="C1" s="44"/>
      <c r="D1" s="44"/>
    </row>
    <row r="2" spans="1:4" ht="15.75" thickBot="1">
      <c r="A2" s="41">
        <v>2013</v>
      </c>
      <c r="B2" s="45" t="s">
        <v>22</v>
      </c>
      <c r="C2" s="46"/>
      <c r="D2" s="47"/>
    </row>
    <row r="3" spans="1:4" ht="20.25" customHeight="1" thickBot="1">
      <c r="A3" s="42"/>
      <c r="B3" s="2" t="s">
        <v>12</v>
      </c>
      <c r="C3" s="1" t="s">
        <v>15</v>
      </c>
      <c r="D3" s="2" t="s">
        <v>13</v>
      </c>
    </row>
    <row r="4" spans="1:4" ht="33" customHeight="1" thickBot="1">
      <c r="A4" s="43"/>
      <c r="B4" s="6" t="s">
        <v>14</v>
      </c>
      <c r="C4" s="7" t="s">
        <v>16</v>
      </c>
      <c r="D4" s="6" t="s">
        <v>17</v>
      </c>
    </row>
    <row r="5" spans="1:4" ht="15.75">
      <c r="A5" s="11" t="s">
        <v>0</v>
      </c>
      <c r="B5" s="19">
        <v>3.35</v>
      </c>
      <c r="C5" s="14">
        <v>2.795</v>
      </c>
      <c r="D5" s="20">
        <v>15</v>
      </c>
    </row>
    <row r="6" spans="1:4" ht="15.75">
      <c r="A6" s="12" t="s">
        <v>1</v>
      </c>
      <c r="B6" s="22">
        <v>4.843</v>
      </c>
      <c r="C6" s="15">
        <v>0.385</v>
      </c>
      <c r="D6" s="21">
        <v>15</v>
      </c>
    </row>
    <row r="7" spans="1:4" ht="15.75">
      <c r="A7" s="12" t="s">
        <v>2</v>
      </c>
      <c r="B7" s="22">
        <v>5.143</v>
      </c>
      <c r="C7" s="15">
        <v>3.204</v>
      </c>
      <c r="D7" s="21">
        <v>15</v>
      </c>
    </row>
    <row r="8" spans="1:4" ht="15.75">
      <c r="A8" s="12" t="s">
        <v>3</v>
      </c>
      <c r="B8" s="22">
        <v>5.74</v>
      </c>
      <c r="C8" s="15">
        <v>3.529</v>
      </c>
      <c r="D8" s="21">
        <v>15</v>
      </c>
    </row>
    <row r="9" spans="1:4" ht="15.75">
      <c r="A9" s="12" t="s">
        <v>4</v>
      </c>
      <c r="B9" s="22">
        <v>3.007</v>
      </c>
      <c r="C9" s="15">
        <v>3.527</v>
      </c>
      <c r="D9" s="21">
        <v>15</v>
      </c>
    </row>
    <row r="10" spans="1:4" ht="15.75">
      <c r="A10" s="12" t="s">
        <v>5</v>
      </c>
      <c r="B10" s="15">
        <v>2.739</v>
      </c>
      <c r="C10" s="15">
        <v>3.856</v>
      </c>
      <c r="D10" s="21">
        <v>15</v>
      </c>
    </row>
    <row r="11" spans="1:4" ht="15.75">
      <c r="A11" s="12" t="s">
        <v>6</v>
      </c>
      <c r="B11" s="15">
        <v>3.148</v>
      </c>
      <c r="C11" s="15">
        <v>3.601</v>
      </c>
      <c r="D11" s="21">
        <v>15</v>
      </c>
    </row>
    <row r="12" spans="1:4" ht="15.75">
      <c r="A12" s="12" t="s">
        <v>7</v>
      </c>
      <c r="B12" s="15">
        <v>3.249</v>
      </c>
      <c r="C12" s="15">
        <v>3.915</v>
      </c>
      <c r="D12" s="21">
        <v>15</v>
      </c>
    </row>
    <row r="13" spans="1:4" ht="15.75">
      <c r="A13" s="12" t="s">
        <v>8</v>
      </c>
      <c r="B13" s="15">
        <v>2.436</v>
      </c>
      <c r="C13" s="15">
        <v>2.948</v>
      </c>
      <c r="D13" s="21">
        <v>15</v>
      </c>
    </row>
    <row r="14" spans="1:4" ht="15.75">
      <c r="A14" s="12" t="s">
        <v>9</v>
      </c>
      <c r="B14" s="17">
        <v>1.525</v>
      </c>
      <c r="C14" s="17">
        <v>2.945</v>
      </c>
      <c r="D14" s="21">
        <v>15</v>
      </c>
    </row>
    <row r="15" spans="1:4" ht="15.75">
      <c r="A15" s="12" t="s">
        <v>10</v>
      </c>
      <c r="B15" s="19">
        <v>1.314</v>
      </c>
      <c r="C15" s="19">
        <v>2.2</v>
      </c>
      <c r="D15" s="21">
        <v>15</v>
      </c>
    </row>
    <row r="16" spans="1:4" ht="16.5" thickBot="1">
      <c r="A16" s="13" t="s">
        <v>11</v>
      </c>
      <c r="B16" s="16"/>
      <c r="C16" s="16"/>
      <c r="D16" s="21">
        <v>15</v>
      </c>
    </row>
    <row r="17" spans="1:4" ht="15">
      <c r="A17" s="3" t="s">
        <v>18</v>
      </c>
      <c r="B17" s="8">
        <f>AVERAGE(B5:B7)</f>
        <v>4.445333333333333</v>
      </c>
      <c r="C17" s="8">
        <f>AVERAGE(C5:C7)</f>
        <v>2.128</v>
      </c>
      <c r="D17" s="8">
        <f>AVERAGE(D5:D12)</f>
        <v>15</v>
      </c>
    </row>
    <row r="18" spans="1:4" ht="15">
      <c r="A18" s="4" t="s">
        <v>19</v>
      </c>
      <c r="B18" s="9">
        <f>AVERAGE(B8:B10)</f>
        <v>3.828666666666667</v>
      </c>
      <c r="C18" s="9">
        <f>AVERAGE(C8:C10)</f>
        <v>3.637333333333333</v>
      </c>
      <c r="D18" s="9">
        <f>AVERAGE(D8:D10)</f>
        <v>15</v>
      </c>
    </row>
    <row r="19" spans="1:4" ht="15">
      <c r="A19" s="4" t="s">
        <v>20</v>
      </c>
      <c r="B19" s="9">
        <f>AVERAGE(B11:B13)</f>
        <v>2.9443333333333332</v>
      </c>
      <c r="C19" s="9">
        <f>AVERAGE(C11:C13)</f>
        <v>3.488</v>
      </c>
      <c r="D19" s="9">
        <f>AVERAGE(D11:D13)</f>
        <v>15</v>
      </c>
    </row>
    <row r="20" spans="1:4" ht="15.75" thickBot="1">
      <c r="A20" s="5" t="s">
        <v>21</v>
      </c>
      <c r="B20" s="10">
        <f>AVERAGE(B14:B16)</f>
        <v>1.4195</v>
      </c>
      <c r="C20" s="10">
        <f>AVERAGE(C14:C16)</f>
        <v>2.5725</v>
      </c>
      <c r="D20" s="18">
        <f>AVERAGE(D14:D16)</f>
        <v>15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="107" zoomScaleNormal="107" zoomScalePageLayoutView="0" workbookViewId="0" topLeftCell="A1">
      <selection activeCell="B14" sqref="B14:C14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</cols>
  <sheetData>
    <row r="1" spans="1:4" ht="18.75" thickBot="1">
      <c r="A1" s="44" t="s">
        <v>23</v>
      </c>
      <c r="B1" s="44"/>
      <c r="C1" s="44"/>
      <c r="D1" s="44"/>
    </row>
    <row r="2" spans="1:4" ht="16.5" thickBot="1">
      <c r="A2" s="41">
        <v>2014</v>
      </c>
      <c r="B2" s="45" t="s">
        <v>22</v>
      </c>
      <c r="C2" s="46"/>
      <c r="D2" s="47"/>
    </row>
    <row r="3" spans="1:4" ht="20.25" customHeight="1" thickBot="1">
      <c r="A3" s="42"/>
      <c r="B3" s="2" t="s">
        <v>12</v>
      </c>
      <c r="C3" s="1" t="s">
        <v>15</v>
      </c>
      <c r="D3" s="2" t="s">
        <v>13</v>
      </c>
    </row>
    <row r="4" spans="1:4" ht="39.75" customHeight="1" thickBot="1">
      <c r="A4" s="43"/>
      <c r="B4" s="6" t="s">
        <v>14</v>
      </c>
      <c r="C4" s="7" t="s">
        <v>16</v>
      </c>
      <c r="D4" s="6" t="s">
        <v>24</v>
      </c>
    </row>
    <row r="5" spans="1:4" ht="15.75">
      <c r="A5" s="11" t="s">
        <v>0</v>
      </c>
      <c r="B5" s="14">
        <v>1.314</v>
      </c>
      <c r="C5" s="19">
        <v>2.2</v>
      </c>
      <c r="D5" s="20">
        <v>15</v>
      </c>
    </row>
    <row r="6" spans="1:4" ht="15.75">
      <c r="A6" s="12" t="s">
        <v>1</v>
      </c>
      <c r="B6" s="15">
        <v>0.958</v>
      </c>
      <c r="C6" s="15">
        <v>2.382</v>
      </c>
      <c r="D6" s="21">
        <v>15</v>
      </c>
    </row>
    <row r="7" spans="1:4" ht="15.75">
      <c r="A7" s="12" t="s">
        <v>2</v>
      </c>
      <c r="B7" s="22">
        <v>0.93</v>
      </c>
      <c r="C7" s="15">
        <v>2.812</v>
      </c>
      <c r="D7" s="21">
        <v>15</v>
      </c>
    </row>
    <row r="8" spans="1:4" ht="15.75">
      <c r="A8" s="12" t="s">
        <v>3</v>
      </c>
      <c r="B8" s="15">
        <v>2.079</v>
      </c>
      <c r="C8" s="15">
        <v>3.396</v>
      </c>
      <c r="D8" s="21">
        <v>15.1</v>
      </c>
    </row>
    <row r="9" spans="1:4" ht="15.75">
      <c r="A9" s="12" t="s">
        <v>4</v>
      </c>
      <c r="B9" s="15">
        <v>2.754</v>
      </c>
      <c r="C9" s="15">
        <v>3.187</v>
      </c>
      <c r="D9" s="21">
        <v>15.1</v>
      </c>
    </row>
    <row r="10" spans="1:4" ht="15.75">
      <c r="A10" s="12" t="s">
        <v>5</v>
      </c>
      <c r="B10" s="15">
        <v>3.269</v>
      </c>
      <c r="C10" s="15">
        <v>3.159</v>
      </c>
      <c r="D10" s="21">
        <v>15.1</v>
      </c>
    </row>
    <row r="11" spans="1:4" ht="15.75">
      <c r="A11" s="12" t="s">
        <v>6</v>
      </c>
      <c r="B11" s="15">
        <v>6.183</v>
      </c>
      <c r="C11" s="15">
        <v>2.864</v>
      </c>
      <c r="D11" s="21">
        <v>15.1</v>
      </c>
    </row>
    <row r="12" spans="1:4" ht="15.75">
      <c r="A12" s="12" t="s">
        <v>7</v>
      </c>
      <c r="B12" s="15">
        <v>3.823</v>
      </c>
      <c r="C12" s="15">
        <v>2.852</v>
      </c>
      <c r="D12" s="21">
        <v>15.1</v>
      </c>
    </row>
    <row r="13" spans="1:4" ht="15.75">
      <c r="A13" s="12" t="s">
        <v>8</v>
      </c>
      <c r="B13" s="15">
        <v>3.483</v>
      </c>
      <c r="C13" s="15">
        <v>2.506</v>
      </c>
      <c r="D13" s="21">
        <v>15.1</v>
      </c>
    </row>
    <row r="14" spans="1:4" ht="15.75">
      <c r="A14" s="12" t="s">
        <v>9</v>
      </c>
      <c r="B14" s="24">
        <v>5.373</v>
      </c>
      <c r="C14" s="24">
        <v>2.587</v>
      </c>
      <c r="D14" s="21">
        <v>15.1</v>
      </c>
    </row>
    <row r="15" spans="1:4" ht="15.75">
      <c r="A15" s="12" t="s">
        <v>10</v>
      </c>
      <c r="B15" s="15">
        <v>3.674</v>
      </c>
      <c r="C15" s="15">
        <v>2.495</v>
      </c>
      <c r="D15" s="21">
        <v>15.1</v>
      </c>
    </row>
    <row r="16" spans="1:4" ht="16.5" thickBot="1">
      <c r="A16" s="13" t="s">
        <v>11</v>
      </c>
      <c r="B16" s="23">
        <v>3.632</v>
      </c>
      <c r="C16" s="23">
        <v>2.39</v>
      </c>
      <c r="D16" s="21">
        <v>15.1</v>
      </c>
    </row>
    <row r="17" spans="1:4" ht="15.75">
      <c r="A17" s="3" t="s">
        <v>18</v>
      </c>
      <c r="B17" s="8">
        <f>AVERAGE(B5:B7)</f>
        <v>1.0673333333333335</v>
      </c>
      <c r="C17" s="8">
        <f>AVERAGE(C5:C7)</f>
        <v>2.4646666666666666</v>
      </c>
      <c r="D17" s="8">
        <f>AVERAGE(D5:D7)</f>
        <v>15</v>
      </c>
    </row>
    <row r="18" spans="1:4" ht="15">
      <c r="A18" s="4" t="s">
        <v>19</v>
      </c>
      <c r="B18" s="9">
        <f>AVERAGE(B8:B10)</f>
        <v>2.7006666666666668</v>
      </c>
      <c r="C18" s="9">
        <f>AVERAGE(C8:C10)</f>
        <v>3.2473333333333336</v>
      </c>
      <c r="D18" s="9">
        <f>AVERAGE(D8:D10)</f>
        <v>15.1</v>
      </c>
    </row>
    <row r="19" spans="1:4" ht="15">
      <c r="A19" s="4" t="s">
        <v>20</v>
      </c>
      <c r="B19" s="9">
        <f>AVERAGE(B11:B13)</f>
        <v>4.496333333333333</v>
      </c>
      <c r="C19" s="9">
        <f>AVERAGE(C11:C13)</f>
        <v>2.7406666666666664</v>
      </c>
      <c r="D19" s="9">
        <f>AVERAGE(D11:D13)</f>
        <v>15.1</v>
      </c>
    </row>
    <row r="20" spans="1:4" ht="15.75" thickBot="1">
      <c r="A20" s="5" t="s">
        <v>21</v>
      </c>
      <c r="B20" s="18">
        <f>AVERAGE(B14:B16)</f>
        <v>4.226333333333334</v>
      </c>
      <c r="C20" s="18">
        <f>AVERAGE(C14:C16)</f>
        <v>2.4906666666666673</v>
      </c>
      <c r="D20" s="18">
        <f>AVERAGE(D14:D16)</f>
        <v>15.1</v>
      </c>
    </row>
  </sheetData>
  <sheetProtection/>
  <mergeCells count="3">
    <mergeCell ref="A2:A4"/>
    <mergeCell ref="A1:D1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07" zoomScaleNormal="107" zoomScalePageLayoutView="0" workbookViewId="0" topLeftCell="A1">
      <selection activeCell="J24" sqref="J24"/>
    </sheetView>
  </sheetViews>
  <sheetFormatPr defaultColWidth="9.00390625" defaultRowHeight="12.75"/>
  <cols>
    <col min="1" max="1" width="16.625" style="0" customWidth="1"/>
    <col min="2" max="2" width="24.25390625" style="0" customWidth="1"/>
    <col min="3" max="3" width="23.00390625" style="0" customWidth="1"/>
    <col min="4" max="4" width="24.125" style="0" customWidth="1"/>
    <col min="7" max="7" width="15.25390625" style="0" customWidth="1"/>
    <col min="8" max="8" width="19.875" style="0" customWidth="1"/>
    <col min="9" max="9" width="22.75390625" style="0" customWidth="1"/>
  </cols>
  <sheetData>
    <row r="1" spans="1:7" ht="19.5" thickBot="1">
      <c r="A1" s="44" t="s">
        <v>23</v>
      </c>
      <c r="B1" s="44"/>
      <c r="C1" s="44"/>
      <c r="D1" s="44"/>
      <c r="G1" t="s">
        <v>25</v>
      </c>
    </row>
    <row r="2" spans="1:9" ht="15.75" thickBot="1">
      <c r="A2" s="41">
        <v>2016</v>
      </c>
      <c r="B2" s="45" t="s">
        <v>22</v>
      </c>
      <c r="C2" s="46"/>
      <c r="D2" s="47"/>
      <c r="G2" s="31" t="s">
        <v>12</v>
      </c>
      <c r="H2" s="31" t="s">
        <v>15</v>
      </c>
      <c r="I2" s="32" t="s">
        <v>27</v>
      </c>
    </row>
    <row r="3" spans="1:9" ht="20.25" customHeight="1" thickBot="1">
      <c r="A3" s="42"/>
      <c r="B3" s="2" t="s">
        <v>12</v>
      </c>
      <c r="C3" s="1" t="s">
        <v>15</v>
      </c>
      <c r="D3" s="2" t="s">
        <v>27</v>
      </c>
      <c r="G3" s="27"/>
      <c r="H3" s="27"/>
      <c r="I3" s="27"/>
    </row>
    <row r="4" spans="1:9" ht="39.75" customHeight="1" thickBot="1">
      <c r="A4" s="43"/>
      <c r="B4" s="6" t="s">
        <v>14</v>
      </c>
      <c r="C4" s="7" t="s">
        <v>16</v>
      </c>
      <c r="D4" s="6" t="s">
        <v>26</v>
      </c>
      <c r="G4" s="27"/>
      <c r="H4" s="27"/>
      <c r="I4" s="27"/>
    </row>
    <row r="5" spans="1:18" ht="15.75">
      <c r="A5" s="11" t="s">
        <v>0</v>
      </c>
      <c r="B5" s="33">
        <f aca="true" t="shared" si="0" ref="B5:B10">8.2-G5</f>
        <v>1.8641499999999995</v>
      </c>
      <c r="C5" s="33">
        <f aca="true" t="shared" si="1" ref="C5:C10">4.8-H5</f>
        <v>2.51556</v>
      </c>
      <c r="D5" s="21">
        <v>3.3</v>
      </c>
      <c r="G5" s="27">
        <v>6.33585</v>
      </c>
      <c r="H5" s="27">
        <v>2.28444</v>
      </c>
      <c r="I5" s="27"/>
      <c r="K5" s="35" t="s">
        <v>28</v>
      </c>
      <c r="L5" s="35"/>
      <c r="M5" s="35"/>
      <c r="N5" s="35"/>
      <c r="O5" s="35"/>
      <c r="P5" s="35"/>
      <c r="Q5" s="35"/>
      <c r="R5" s="35"/>
    </row>
    <row r="6" spans="1:18" ht="15.75">
      <c r="A6" s="12" t="s">
        <v>1</v>
      </c>
      <c r="B6" s="33">
        <f t="shared" si="0"/>
        <v>2.0868699999999993</v>
      </c>
      <c r="C6" s="33">
        <f t="shared" si="1"/>
        <v>2.58874</v>
      </c>
      <c r="D6" s="21">
        <v>3.3</v>
      </c>
      <c r="G6" s="36">
        <v>6.11313</v>
      </c>
      <c r="H6" s="27">
        <v>2.21126</v>
      </c>
      <c r="I6" s="27"/>
      <c r="K6" s="35" t="s">
        <v>29</v>
      </c>
      <c r="L6" s="35"/>
      <c r="M6" s="35"/>
      <c r="N6" s="35"/>
      <c r="O6" s="35"/>
      <c r="P6" s="35"/>
      <c r="Q6" s="35"/>
      <c r="R6" s="35"/>
    </row>
    <row r="7" spans="1:18" ht="15.75">
      <c r="A7" s="12" t="s">
        <v>2</v>
      </c>
      <c r="B7" s="33">
        <f t="shared" si="0"/>
        <v>2.294789999999999</v>
      </c>
      <c r="C7" s="33">
        <f t="shared" si="1"/>
        <v>2.78698</v>
      </c>
      <c r="D7" s="21">
        <v>3.3</v>
      </c>
      <c r="G7" s="27">
        <v>5.90521</v>
      </c>
      <c r="H7" s="27">
        <v>2.01302</v>
      </c>
      <c r="I7" s="27"/>
      <c r="K7" s="35" t="s">
        <v>30</v>
      </c>
      <c r="L7" s="35"/>
      <c r="M7" s="35"/>
      <c r="N7" s="35"/>
      <c r="O7" s="35"/>
      <c r="P7" s="35"/>
      <c r="Q7" s="35"/>
      <c r="R7" s="35"/>
    </row>
    <row r="8" spans="1:18" ht="15.75">
      <c r="A8" s="37" t="s">
        <v>3</v>
      </c>
      <c r="B8" s="33">
        <f t="shared" si="0"/>
        <v>0.5071299999999992</v>
      </c>
      <c r="C8" s="33">
        <f t="shared" si="1"/>
        <v>3.00101</v>
      </c>
      <c r="D8" s="21">
        <v>3.3</v>
      </c>
      <c r="G8" s="36">
        <v>7.69287</v>
      </c>
      <c r="H8" s="36">
        <v>1.79899</v>
      </c>
      <c r="I8" s="27"/>
      <c r="K8" s="35"/>
      <c r="L8" s="35"/>
      <c r="M8" s="35"/>
      <c r="N8" s="35"/>
      <c r="O8" s="35"/>
      <c r="P8" s="35"/>
      <c r="Q8" s="35"/>
      <c r="R8" s="35"/>
    </row>
    <row r="9" spans="1:18" ht="15.75">
      <c r="A9" s="37" t="s">
        <v>4</v>
      </c>
      <c r="B9" s="33">
        <f t="shared" si="0"/>
        <v>3.9011499999999995</v>
      </c>
      <c r="C9" s="33">
        <f t="shared" si="1"/>
        <v>3.4016399999999996</v>
      </c>
      <c r="D9" s="21">
        <v>3.3</v>
      </c>
      <c r="G9" s="27">
        <v>4.29885</v>
      </c>
      <c r="H9" s="27">
        <v>1.39836</v>
      </c>
      <c r="I9" s="27"/>
      <c r="K9" s="35"/>
      <c r="L9" s="35"/>
      <c r="M9" s="35"/>
      <c r="N9" s="35"/>
      <c r="O9" s="35"/>
      <c r="P9" s="35"/>
      <c r="Q9" s="35"/>
      <c r="R9" s="35"/>
    </row>
    <row r="10" spans="1:18" ht="15.75">
      <c r="A10" s="37" t="s">
        <v>5</v>
      </c>
      <c r="B10" s="33">
        <f t="shared" si="0"/>
        <v>3.106869999999999</v>
      </c>
      <c r="C10" s="33">
        <f t="shared" si="1"/>
        <v>3.91104</v>
      </c>
      <c r="D10" s="21">
        <v>3.3</v>
      </c>
      <c r="F10" s="40"/>
      <c r="G10" s="39">
        <v>5.09313</v>
      </c>
      <c r="H10" s="27">
        <v>0.88896</v>
      </c>
      <c r="I10" s="27">
        <v>0</v>
      </c>
      <c r="K10" s="35"/>
      <c r="L10" s="35"/>
      <c r="M10" s="35"/>
      <c r="N10" s="35"/>
      <c r="O10" s="35"/>
      <c r="P10" s="35"/>
      <c r="Q10" s="35"/>
      <c r="R10" s="35"/>
    </row>
    <row r="11" spans="1:9" ht="15.75">
      <c r="A11" s="38" t="s">
        <v>6</v>
      </c>
      <c r="B11" s="33">
        <v>3.070339999999999</v>
      </c>
      <c r="C11" s="33">
        <v>3.3945</v>
      </c>
      <c r="D11" s="21">
        <v>3.3</v>
      </c>
      <c r="G11" s="27">
        <v>5.12966</v>
      </c>
      <c r="H11" s="27">
        <v>1.4055</v>
      </c>
      <c r="I11" s="27">
        <v>0</v>
      </c>
    </row>
    <row r="12" spans="1:9" ht="15.75">
      <c r="A12" s="38" t="s">
        <v>7</v>
      </c>
      <c r="B12" s="33">
        <v>3.2192299999999996</v>
      </c>
      <c r="C12" s="33">
        <v>3.1492199999999997</v>
      </c>
      <c r="D12" s="21">
        <v>0</v>
      </c>
      <c r="G12" s="27">
        <v>4.98077</v>
      </c>
      <c r="H12" s="27">
        <v>1.65078</v>
      </c>
      <c r="I12" s="27">
        <v>0</v>
      </c>
    </row>
    <row r="13" spans="1:9" ht="15.75">
      <c r="A13" s="38" t="s">
        <v>8</v>
      </c>
      <c r="B13" s="33">
        <v>5.00146</v>
      </c>
      <c r="C13" s="33">
        <v>2.92044</v>
      </c>
      <c r="D13" s="21">
        <v>0</v>
      </c>
      <c r="G13" s="27">
        <v>3.19854</v>
      </c>
      <c r="H13" s="27">
        <v>1.87956</v>
      </c>
      <c r="I13" s="27">
        <v>0</v>
      </c>
    </row>
    <row r="14" spans="1:9" ht="15.75">
      <c r="A14" s="12" t="s">
        <v>9</v>
      </c>
      <c r="B14" s="34">
        <v>0.969</v>
      </c>
      <c r="C14" s="34">
        <v>3.715</v>
      </c>
      <c r="D14" s="21">
        <v>0</v>
      </c>
      <c r="G14" s="27">
        <v>7.23055</v>
      </c>
      <c r="H14" s="27">
        <v>1.08516</v>
      </c>
      <c r="I14" s="27">
        <v>0</v>
      </c>
    </row>
    <row r="15" spans="1:9" ht="15.75">
      <c r="A15" s="12" t="s">
        <v>10</v>
      </c>
      <c r="B15" s="34">
        <v>-0.588</v>
      </c>
      <c r="C15" s="33">
        <v>3.72</v>
      </c>
      <c r="D15" s="21">
        <v>0</v>
      </c>
      <c r="G15" s="27">
        <v>8.78772</v>
      </c>
      <c r="H15" s="27">
        <v>1.08018</v>
      </c>
      <c r="I15" s="27">
        <v>0</v>
      </c>
    </row>
    <row r="16" spans="1:9" ht="16.5" thickBot="1">
      <c r="A16" s="13" t="s">
        <v>11</v>
      </c>
      <c r="B16" s="23">
        <v>-0.798</v>
      </c>
      <c r="C16" s="33">
        <v>3.81</v>
      </c>
      <c r="D16" s="21">
        <v>0</v>
      </c>
      <c r="G16" s="27">
        <v>8.9982</v>
      </c>
      <c r="H16" s="27">
        <v>0.99048</v>
      </c>
      <c r="I16" s="27">
        <v>0</v>
      </c>
    </row>
    <row r="17" spans="1:9" ht="15.75" thickBot="1">
      <c r="A17" s="3" t="s">
        <v>18</v>
      </c>
      <c r="B17" s="8">
        <f>AVERAGE(B5:B7)</f>
        <v>2.081936666666666</v>
      </c>
      <c r="C17" s="8">
        <f>AVERAGE(C5:C7)</f>
        <v>2.6304266666666667</v>
      </c>
      <c r="D17" s="8">
        <f>AVERAGE(D5:D7)</f>
        <v>3.2999999999999994</v>
      </c>
      <c r="G17" s="27"/>
      <c r="H17" s="27"/>
      <c r="I17" s="27"/>
    </row>
    <row r="18" spans="1:9" ht="15">
      <c r="A18" s="4" t="s">
        <v>19</v>
      </c>
      <c r="B18" s="8">
        <f>AVERAGE(B8:B10)</f>
        <v>2.5050499999999993</v>
      </c>
      <c r="C18" s="8">
        <f>AVERAGE(C8:C10)</f>
        <v>3.4378966666666666</v>
      </c>
      <c r="D18" s="9">
        <f>AVERAGE(D8:D10)</f>
        <v>3.2999999999999994</v>
      </c>
      <c r="G18" s="27"/>
      <c r="H18" s="27"/>
      <c r="I18" s="27"/>
    </row>
    <row r="19" spans="1:9" ht="15">
      <c r="A19" s="4" t="s">
        <v>20</v>
      </c>
      <c r="B19" s="9">
        <f>AVERAGE(B11:B13)</f>
        <v>3.7636766666666666</v>
      </c>
      <c r="C19" s="9">
        <f>AVERAGE(C11:C13)</f>
        <v>3.1547199999999997</v>
      </c>
      <c r="D19" s="9">
        <f>AVERAGE(D11:D13)</f>
        <v>1.0999999999999999</v>
      </c>
      <c r="G19" s="27"/>
      <c r="H19" s="27"/>
      <c r="I19" s="27"/>
    </row>
    <row r="20" spans="1:9" ht="15.75" thickBot="1">
      <c r="A20" s="5" t="s">
        <v>21</v>
      </c>
      <c r="B20" s="18">
        <v>-0.139</v>
      </c>
      <c r="C20" s="18">
        <v>3.748</v>
      </c>
      <c r="D20" s="18">
        <v>0</v>
      </c>
      <c r="G20" s="27"/>
      <c r="H20" s="27"/>
      <c r="I20" s="27"/>
    </row>
  </sheetData>
  <sheetProtection/>
  <mergeCells count="3">
    <mergeCell ref="A1:D1"/>
    <mergeCell ref="A2:A4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F18" sqref="F18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ht="13.5" thickBot="1"/>
    <row r="2" spans="1:3" ht="15.75" thickBot="1">
      <c r="A2" s="41">
        <v>2016</v>
      </c>
      <c r="B2" s="45" t="s">
        <v>22</v>
      </c>
      <c r="C2" s="47"/>
    </row>
    <row r="3" spans="1:3" ht="13.5" thickBot="1">
      <c r="A3" s="42"/>
      <c r="B3" s="2" t="s">
        <v>12</v>
      </c>
      <c r="C3" s="1" t="s">
        <v>15</v>
      </c>
    </row>
    <row r="4" spans="1:3" ht="12.75">
      <c r="A4" s="42"/>
      <c r="B4" s="25" t="s">
        <v>14</v>
      </c>
      <c r="C4" s="26" t="s">
        <v>16</v>
      </c>
    </row>
    <row r="5" spans="1:3" ht="13.5" thickBot="1">
      <c r="A5" s="28"/>
      <c r="B5" s="29">
        <f>2.6+2.6+1.9+1.1</f>
        <v>8.2</v>
      </c>
      <c r="C5" s="30">
        <f>1.4+0.9+1.6+0.3+0.6</f>
        <v>4.8</v>
      </c>
    </row>
    <row r="8" spans="1:8" ht="12.75">
      <c r="A8" s="35" t="s">
        <v>28</v>
      </c>
      <c r="B8" s="35"/>
      <c r="C8" s="35"/>
      <c r="D8" s="35"/>
      <c r="E8" s="35"/>
      <c r="F8" s="35"/>
      <c r="G8" s="35"/>
      <c r="H8" s="35"/>
    </row>
    <row r="9" spans="1:8" ht="12.75">
      <c r="A9" s="35" t="s">
        <v>29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30</v>
      </c>
      <c r="B10" s="35"/>
      <c r="C10" s="35"/>
      <c r="D10" s="35"/>
      <c r="E10" s="35"/>
      <c r="F10" s="35"/>
      <c r="G10" s="35"/>
      <c r="H10" s="35"/>
    </row>
  </sheetData>
  <sheetProtection/>
  <mergeCells count="2">
    <mergeCell ref="A2:A4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user</cp:lastModifiedBy>
  <cp:lastPrinted>2014-02-10T02:53:56Z</cp:lastPrinted>
  <dcterms:created xsi:type="dcterms:W3CDTF">2013-07-01T06:30:57Z</dcterms:created>
  <dcterms:modified xsi:type="dcterms:W3CDTF">2017-01-03T04:31:12Z</dcterms:modified>
  <cp:category/>
  <cp:version/>
  <cp:contentType/>
  <cp:contentStatus/>
</cp:coreProperties>
</file>