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9090" activeTab="0"/>
  </bookViews>
  <sheets>
    <sheet name="стр.1_3" sheetId="1" r:id="rId1"/>
    <sheet name="Лист1" sheetId="2" state="hidden" r:id="rId2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<sst xmlns="http://schemas.openxmlformats.org/spreadsheetml/2006/main" count="209" uniqueCount="157">
  <si>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</si>
  <si>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</si>
  <si>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</si>
  <si>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</si>
  <si>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</si>
  <si>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</si>
  <si>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</si>
  <si>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</si>
  <si>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</si>
  <si>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</si>
  <si>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</si>
  <si>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</si>
  <si>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</si>
  <si>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</si>
  <si>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</si>
  <si>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</si>
  <si>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</si>
  <si>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</si>
  <si>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</si>
  <si>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</si>
  <si>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</si>
  <si>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</si>
  <si>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</si>
  <si>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</si>
  <si>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</si>
  <si>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</si>
  <si>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</si>
  <si>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</si>
  <si>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</si>
  <si>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</si>
  <si>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</si>
  <si>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</si>
  <si>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</si>
  <si>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</si>
  <si>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</si>
  <si>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</si>
  <si>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</si>
  <si>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</si>
  <si>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</si>
  <si>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</si>
  <si>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</si>
  <si>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</si>
  <si>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</si>
  <si>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</si>
  <si>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</si>
  <si>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</si>
  <si>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</si>
  <si>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</si>
  <si>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</si>
  <si>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</si>
  <si>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</si>
  <si>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</si>
  <si>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</si>
  <si>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</si>
  <si>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</si>
  <si>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</si>
  <si>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</si>
  <si>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</si>
  <si>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</si>
  <si>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</si>
  <si>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</si>
  <si>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</si>
  <si>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</si>
  <si>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</si>
  <si>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</si>
  <si>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</si>
  <si>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</si>
  <si>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</si>
  <si>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</si>
  <si>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</si>
  <si>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</si>
  <si>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</si>
  <si>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</si>
  <si>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</si>
  <si>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</si>
  <si>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</si>
  <si>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</si>
  <si>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</si>
  <si>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</si>
  <si>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</si>
  <si>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</si>
  <si>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</si>
  <si>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</si>
  <si>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</si>
  <si>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</si>
  <si>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</si>
  <si>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</si>
  <si>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</si>
  <si>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</si>
  <si>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</si>
  <si>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</si>
  <si>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</si>
  <si>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</si>
  <si>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</si>
  <si>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</si>
  <si>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</si>
  <si>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</si>
  <si>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</si>
  <si>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</si>
  <si>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</si>
  <si>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</si>
  <si>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</si>
  <si>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</si>
  <si>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</si>
  <si>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</si>
  <si>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</si>
  <si>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</si>
  <si>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</si>
  <si>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</si>
  <si>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</si>
  <si>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</si>
  <si>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</si>
  <si>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</si>
  <si>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</si>
  <si>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</si>
  <si>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</si>
  <si>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</si>
  <si>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</si>
  <si>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</si>
  <si>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</si>
  <si>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</si>
  <si>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</si>
  <si>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</si>
  <si>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</si>
  <si>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</si>
  <si>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</si>
  <si>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</si>
  <si>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</si>
  <si>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"Корпорация ВСМПО-АВИСМА"</t>
  </si>
  <si>
    <t>6607000556</t>
  </si>
  <si>
    <t>997550001</t>
  </si>
  <si>
    <t>Код</t>
  </si>
  <si>
    <t>Статья затрат</t>
  </si>
  <si>
    <t>Обороты Дт</t>
  </si>
  <si>
    <t xml:space="preserve">       007</t>
  </si>
  <si>
    <t>Заработная плата  производственных рабочих (007)</t>
  </si>
  <si>
    <t xml:space="preserve">       008</t>
  </si>
  <si>
    <t>Страховые взносы производственных рабочих (008)</t>
  </si>
  <si>
    <t xml:space="preserve">       017</t>
  </si>
  <si>
    <t>Услуги сторонних организаций (017)</t>
  </si>
  <si>
    <t xml:space="preserve">       074</t>
  </si>
  <si>
    <t>Капитальный ремонт зданий, сооружений (074)</t>
  </si>
  <si>
    <t xml:space="preserve">       076</t>
  </si>
  <si>
    <t>Капитальный ремонт оборудования (служба энергетика) (076)</t>
  </si>
  <si>
    <t xml:space="preserve">       102</t>
  </si>
  <si>
    <t>Амортизация (102)</t>
  </si>
  <si>
    <t xml:space="preserve">       999</t>
  </si>
  <si>
    <t>Закрытие счета (кредит) (999)</t>
  </si>
  <si>
    <t>2016 год факт 23.100.06-02.</t>
  </si>
  <si>
    <t>2018</t>
  </si>
  <si>
    <t>2022</t>
  </si>
  <si>
    <t>2019 год</t>
  </si>
  <si>
    <t>693.562******</t>
  </si>
  <si>
    <t>975.831******</t>
  </si>
  <si>
    <t>4098,928******</t>
  </si>
  <si>
    <t>207,917******</t>
  </si>
  <si>
    <t>****** - занесены данные, направляемые в РЭК Свердловской области для расчета тарифов на услуги по передаче электрической энергии на 2020 год. РЭК Свердловской области согласованы другие данные, ведутся работы по увеличению УЕ, согласованных РЭК Свердловской области.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</si>
</sst>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43" fontId="8" fillId="0" borderId="12" xfId="59" applyFont="1" applyFill="1" applyBorder="1" applyAlignment="1" applyProtection="1">
      <alignment horizontal="right" vertical="top" wrapText="1"/>
      <protection/>
    </xf>
    <xf numFmtId="43" fontId="7" fillId="0" borderId="12" xfId="59" applyFont="1" applyFill="1" applyBorder="1" applyAlignment="1" applyProtection="1">
      <alignment horizontal="left" vertical="top"/>
      <protection/>
    </xf>
    <xf numFmtId="4" fontId="6" fillId="0" borderId="0" xfId="0" applyNumberFormat="1" applyFont="1" applyAlignment="1">
      <alignment/>
    </xf>
    <xf numFmtId="4" fontId="9" fillId="0" borderId="0" xfId="52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0" fontId="6" fillId="0" borderId="10" xfId="56" applyNumberFormat="1" applyFont="1" applyFill="1" applyBorder="1" applyAlignment="1">
      <alignment horizontal="center" vertical="center"/>
    </xf>
    <xf numFmtId="10" fontId="6" fillId="0" borderId="15" xfId="56" applyNumberFormat="1" applyFont="1" applyFill="1" applyBorder="1" applyAlignment="1">
      <alignment horizontal="center" vertical="center"/>
    </xf>
    <xf numFmtId="10" fontId="6" fillId="0" borderId="11" xfId="56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3" fontId="6" fillId="0" borderId="10" xfId="59" applyFont="1" applyFill="1" applyBorder="1" applyAlignment="1">
      <alignment horizontal="center" vertical="center"/>
    </xf>
    <xf numFmtId="43" fontId="6" fillId="0" borderId="15" xfId="59" applyFont="1" applyFill="1" applyBorder="1" applyAlignment="1">
      <alignment horizontal="center" vertical="center"/>
    </xf>
    <xf numFmtId="43" fontId="6" fillId="0" borderId="11" xfId="59" applyFont="1" applyFill="1" applyBorder="1" applyAlignment="1">
      <alignment horizontal="center" vertical="center"/>
    </xf>
    <xf numFmtId="10" fontId="6" fillId="33" borderId="10" xfId="56" applyNumberFormat="1" applyFont="1" applyFill="1" applyBorder="1" applyAlignment="1">
      <alignment horizontal="center" vertical="center"/>
    </xf>
    <xf numFmtId="10" fontId="6" fillId="33" borderId="15" xfId="56" applyNumberFormat="1" applyFont="1" applyFill="1" applyBorder="1" applyAlignment="1">
      <alignment horizontal="center" vertical="center"/>
    </xf>
    <xf numFmtId="10" fontId="6" fillId="33" borderId="11" xfId="56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" fontId="6" fillId="0" borderId="10" xfId="59" applyNumberFormat="1" applyFont="1" applyFill="1" applyBorder="1" applyAlignment="1">
      <alignment horizontal="center" vertical="center"/>
    </xf>
    <xf numFmtId="4" fontId="6" fillId="0" borderId="15" xfId="59" applyNumberFormat="1" applyFont="1" applyFill="1" applyBorder="1" applyAlignment="1">
      <alignment horizontal="center" vertical="center"/>
    </xf>
    <xf numFmtId="4" fontId="6" fillId="0" borderId="11" xfId="59" applyNumberFormat="1" applyFont="1" applyFill="1" applyBorder="1" applyAlignment="1">
      <alignment horizontal="center" vertical="center"/>
    </xf>
    <xf numFmtId="171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(конечный файл)2006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4"/>
  <sheetViews>
    <sheetView tabSelected="1" view="pageBreakPreview" zoomScaleSheetLayoutView="100" zoomScalePageLayoutView="0" workbookViewId="0" topLeftCell="A52">
      <selection activeCell="DK43" sqref="DK18:DK43"/>
    </sheetView>
  </sheetViews>
  <sheetFormatPr defaultColWidth="0.875" defaultRowHeight="15" customHeight="1"/>
  <cols>
    <col min="1" max="80" width="0.875" style="2" customWidth="1"/>
    <col min="81" max="81" width="6.125" style="2" customWidth="1"/>
    <col min="82" max="90" width="0.875" style="2" customWidth="1"/>
    <col min="91" max="91" width="5.875" style="2" customWidth="1"/>
    <col min="92" max="113" width="0.875" style="2" customWidth="1"/>
    <col min="114" max="114" width="1.00390625" style="2" customWidth="1"/>
    <col min="115" max="115" width="10.625" style="2" customWidth="1"/>
    <col min="116" max="116" width="1.25" style="2" customWidth="1"/>
    <col min="117" max="117" width="1.00390625" style="2" customWidth="1"/>
    <col min="118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3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1:108" s="3" customFormat="1" ht="14.25" customHeight="1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1:108" s="3" customFormat="1" ht="14.25" customHeight="1">
      <c r="A7" s="73" t="s">
        <v>103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s="3" customFormat="1" ht="14.25" customHeight="1">
      <c r="A8" s="73" t="s">
        <v>126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</row>
    <row r="9" ht="21" customHeight="1"/>
    <row r="10" spans="3:87" ht="15">
      <c r="C10" s="4" t="s">
        <v>30</v>
      </c>
      <c r="D10" s="4"/>
      <c r="AG10" s="75" t="s">
        <v>128</v>
      </c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</row>
    <row r="11" spans="3:66" ht="15">
      <c r="C11" s="4" t="s">
        <v>31</v>
      </c>
      <c r="D11" s="4"/>
      <c r="J11" s="76" t="s">
        <v>129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</row>
    <row r="12" spans="3:66" ht="15">
      <c r="C12" s="4" t="s">
        <v>32</v>
      </c>
      <c r="D12" s="4"/>
      <c r="J12" s="64" t="s">
        <v>130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 spans="3:61" ht="15">
      <c r="C13" s="4" t="s">
        <v>33</v>
      </c>
      <c r="D13" s="4"/>
      <c r="AQ13" s="65" t="s">
        <v>149</v>
      </c>
      <c r="AR13" s="65"/>
      <c r="AS13" s="65"/>
      <c r="AT13" s="65"/>
      <c r="AU13" s="65"/>
      <c r="AV13" s="65"/>
      <c r="AW13" s="65"/>
      <c r="AX13" s="65"/>
      <c r="AY13" s="66" t="s">
        <v>34</v>
      </c>
      <c r="AZ13" s="66"/>
      <c r="BA13" s="65" t="s">
        <v>150</v>
      </c>
      <c r="BB13" s="65"/>
      <c r="BC13" s="65"/>
      <c r="BD13" s="65"/>
      <c r="BE13" s="65"/>
      <c r="BF13" s="65"/>
      <c r="BG13" s="65"/>
      <c r="BH13" s="65"/>
      <c r="BI13" s="2" t="s">
        <v>35</v>
      </c>
    </row>
    <row r="15" spans="1:108" s="6" customFormat="1" ht="13.5">
      <c r="A15" s="58" t="s">
        <v>27</v>
      </c>
      <c r="B15" s="59"/>
      <c r="C15" s="59"/>
      <c r="D15" s="59"/>
      <c r="E15" s="59"/>
      <c r="F15" s="59"/>
      <c r="G15" s="59"/>
      <c r="H15" s="59"/>
      <c r="I15" s="60"/>
      <c r="J15" s="74" t="s"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58" t="s">
        <v>36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60"/>
      <c r="BT15" s="35" t="s">
        <v>151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58" t="s">
        <v>3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s="6" customFormat="1" ht="13.5">
      <c r="A16" s="61"/>
      <c r="B16" s="62"/>
      <c r="C16" s="62"/>
      <c r="D16" s="62"/>
      <c r="E16" s="62"/>
      <c r="F16" s="62"/>
      <c r="G16" s="62"/>
      <c r="H16" s="62"/>
      <c r="I16" s="63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3"/>
      <c r="BI16" s="61"/>
      <c r="BJ16" s="62"/>
      <c r="BK16" s="62"/>
      <c r="BL16" s="62"/>
      <c r="BM16" s="62"/>
      <c r="BN16" s="62"/>
      <c r="BO16" s="62"/>
      <c r="BP16" s="62"/>
      <c r="BQ16" s="62"/>
      <c r="BR16" s="62"/>
      <c r="BS16" s="63"/>
      <c r="BT16" s="35" t="s">
        <v>1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2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69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1"/>
    </row>
    <row r="17" spans="1:108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35" t="s">
        <v>38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38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6" customFormat="1" ht="60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104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5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24">
        <f>BT19+BT33+BT47</f>
        <v>29728.280000000006</v>
      </c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f>CD19+CD33</f>
        <v>149662.63934</v>
      </c>
      <c r="CE18" s="25"/>
      <c r="CF18" s="25"/>
      <c r="CG18" s="25"/>
      <c r="CH18" s="25"/>
      <c r="CI18" s="25"/>
      <c r="CJ18" s="25"/>
      <c r="CK18" s="25"/>
      <c r="CL18" s="25"/>
      <c r="CM18" s="26"/>
      <c r="CN18" s="27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9"/>
    </row>
    <row r="19" spans="1:108" s="6" customFormat="1" ht="30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105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21" t="s">
        <v>5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24">
        <f>BT22+BT25+BT27</f>
        <v>14097.25</v>
      </c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f>CD22+CD25+CD27</f>
        <v>113487.87525000001</v>
      </c>
      <c r="CE19" s="25"/>
      <c r="CF19" s="25"/>
      <c r="CG19" s="25"/>
      <c r="CH19" s="25"/>
      <c r="CI19" s="25"/>
      <c r="CJ19" s="25"/>
      <c r="CK19" s="25"/>
      <c r="CL19" s="25"/>
      <c r="CM19" s="26"/>
      <c r="CN19" s="27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</row>
    <row r="20" spans="1:108" s="6" customFormat="1" ht="15" customHeight="1">
      <c r="A20" s="17" t="s">
        <v>8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4"/>
      <c r="BU20" s="25"/>
      <c r="BV20" s="25"/>
      <c r="BW20" s="25"/>
      <c r="BX20" s="25"/>
      <c r="BY20" s="25"/>
      <c r="BZ20" s="25"/>
      <c r="CA20" s="25"/>
      <c r="CB20" s="25"/>
      <c r="CC20" s="26"/>
      <c r="CD20" s="24"/>
      <c r="CE20" s="25"/>
      <c r="CF20" s="25"/>
      <c r="CG20" s="25"/>
      <c r="CH20" s="25"/>
      <c r="CI20" s="25"/>
      <c r="CJ20" s="25"/>
      <c r="CK20" s="25"/>
      <c r="CL20" s="25"/>
      <c r="CM20" s="26"/>
      <c r="CN20" s="5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</row>
    <row r="21" spans="1:108" s="6" customFormat="1" ht="30" customHeight="1">
      <c r="A21" s="17" t="s">
        <v>11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127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4"/>
      <c r="BU21" s="25"/>
      <c r="BV21" s="25"/>
      <c r="BW21" s="25"/>
      <c r="BX21" s="25"/>
      <c r="BY21" s="25"/>
      <c r="BZ21" s="25"/>
      <c r="CA21" s="25"/>
      <c r="CB21" s="25"/>
      <c r="CC21" s="26"/>
      <c r="CD21" s="24"/>
      <c r="CE21" s="25"/>
      <c r="CF21" s="25"/>
      <c r="CG21" s="25"/>
      <c r="CH21" s="25"/>
      <c r="CI21" s="25"/>
      <c r="CJ21" s="25"/>
      <c r="CK21" s="25"/>
      <c r="CL21" s="25"/>
      <c r="CM21" s="26"/>
      <c r="CN21" s="56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6" customFormat="1" ht="15" customHeight="1">
      <c r="A22" s="17" t="s">
        <v>13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106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4">
        <v>3417.53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53">
        <v>9798.25</v>
      </c>
      <c r="CE22" s="54"/>
      <c r="CF22" s="54"/>
      <c r="CG22" s="54"/>
      <c r="CH22" s="54"/>
      <c r="CI22" s="54"/>
      <c r="CJ22" s="54"/>
      <c r="CK22" s="54"/>
      <c r="CL22" s="54"/>
      <c r="CM22" s="55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6" customFormat="1" ht="58.5" customHeight="1">
      <c r="A23" s="17" t="s">
        <v>39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24"/>
      <c r="BU23" s="25"/>
      <c r="BV23" s="25"/>
      <c r="BW23" s="25"/>
      <c r="BX23" s="25"/>
      <c r="BY23" s="25"/>
      <c r="BZ23" s="25"/>
      <c r="CA23" s="25"/>
      <c r="CB23" s="25"/>
      <c r="CC23" s="26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6" customFormat="1" ht="15" customHeight="1">
      <c r="A24" s="17" t="s">
        <v>41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4"/>
      <c r="BU24" s="25"/>
      <c r="BV24" s="25"/>
      <c r="BW24" s="25"/>
      <c r="BX24" s="25"/>
      <c r="BY24" s="25"/>
      <c r="BZ24" s="25"/>
      <c r="CA24" s="25"/>
      <c r="CB24" s="25"/>
      <c r="CC24" s="26"/>
      <c r="CD24" s="24"/>
      <c r="CE24" s="25"/>
      <c r="CF24" s="25"/>
      <c r="CG24" s="25"/>
      <c r="CH24" s="25"/>
      <c r="CI24" s="25"/>
      <c r="CJ24" s="25"/>
      <c r="CK24" s="25"/>
      <c r="CL24" s="25"/>
      <c r="CM24" s="26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s="6" customFormat="1" ht="15" customHeight="1">
      <c r="A25" s="17" t="s">
        <v>10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21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5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24">
        <v>9605.55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53">
        <v>37395.65525</v>
      </c>
      <c r="CE25" s="54"/>
      <c r="CF25" s="54"/>
      <c r="CG25" s="54"/>
      <c r="CH25" s="54"/>
      <c r="CI25" s="54"/>
      <c r="CJ25" s="54"/>
      <c r="CK25" s="54"/>
      <c r="CL25" s="54"/>
      <c r="CM25" s="55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6" customFormat="1" ht="15" customHeight="1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15" s="6" customFormat="1" ht="30" customHeight="1">
      <c r="A27" s="17" t="s">
        <v>14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107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53">
        <v>1074.17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24">
        <v>66293.97</v>
      </c>
      <c r="CE27" s="25">
        <v>58860.26162310548</v>
      </c>
      <c r="CF27" s="25">
        <v>58860.26162310548</v>
      </c>
      <c r="CG27" s="25">
        <v>58860.26162310548</v>
      </c>
      <c r="CH27" s="25">
        <v>58860.26162310548</v>
      </c>
      <c r="CI27" s="25">
        <v>58860.26162310548</v>
      </c>
      <c r="CJ27" s="25">
        <v>58860.26162310548</v>
      </c>
      <c r="CK27" s="25">
        <v>58860.26162310548</v>
      </c>
      <c r="CL27" s="25">
        <v>58860.26162310548</v>
      </c>
      <c r="CM27" s="26">
        <v>58860.26162310548</v>
      </c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  <c r="DK27" s="15"/>
    </row>
    <row r="28" spans="1:115" s="6" customFormat="1" ht="30" customHeight="1">
      <c r="A28" s="17" t="s">
        <v>43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108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24"/>
      <c r="BU28" s="25"/>
      <c r="BV28" s="25"/>
      <c r="BW28" s="25"/>
      <c r="BX28" s="25"/>
      <c r="BY28" s="25"/>
      <c r="BZ28" s="25"/>
      <c r="CA28" s="25"/>
      <c r="CB28" s="25"/>
      <c r="CC28" s="26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  <c r="DK28" s="16"/>
    </row>
    <row r="29" spans="1:108" s="6" customFormat="1" ht="15" customHeight="1">
      <c r="A29" s="17" t="s">
        <v>45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4"/>
      <c r="BU29" s="25"/>
      <c r="BV29" s="25"/>
      <c r="BW29" s="25"/>
      <c r="BX29" s="25"/>
      <c r="BY29" s="25"/>
      <c r="BZ29" s="25"/>
      <c r="CA29" s="25"/>
      <c r="CB29" s="25"/>
      <c r="CC29" s="26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s="6" customFormat="1" ht="30" customHeight="1">
      <c r="A30" s="17" t="s">
        <v>109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46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4"/>
      <c r="BU30" s="25"/>
      <c r="BV30" s="25"/>
      <c r="BW30" s="25"/>
      <c r="BX30" s="25"/>
      <c r="BY30" s="25"/>
      <c r="BZ30" s="25"/>
      <c r="CA30" s="25"/>
      <c r="CB30" s="25"/>
      <c r="CC30" s="26"/>
      <c r="CD30" s="24"/>
      <c r="CE30" s="25"/>
      <c r="CF30" s="25"/>
      <c r="CG30" s="25"/>
      <c r="CH30" s="25"/>
      <c r="CI30" s="25"/>
      <c r="CJ30" s="25"/>
      <c r="CK30" s="25"/>
      <c r="CL30" s="25"/>
      <c r="CM30" s="26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s="6" customFormat="1" ht="45" customHeight="1">
      <c r="A31" s="17" t="s">
        <v>110</v>
      </c>
      <c r="B31" s="18"/>
      <c r="C31" s="18"/>
      <c r="D31" s="18"/>
      <c r="E31" s="18"/>
      <c r="F31" s="18"/>
      <c r="G31" s="18"/>
      <c r="H31" s="18"/>
      <c r="I31" s="19"/>
      <c r="J31" s="5"/>
      <c r="K31" s="20" t="s">
        <v>111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21" t="s">
        <v>5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4"/>
      <c r="BU31" s="25"/>
      <c r="BV31" s="25"/>
      <c r="BW31" s="25"/>
      <c r="BX31" s="25"/>
      <c r="BY31" s="25"/>
      <c r="BZ31" s="25"/>
      <c r="CA31" s="25"/>
      <c r="CB31" s="25"/>
      <c r="CC31" s="26"/>
      <c r="CD31" s="24"/>
      <c r="CE31" s="25"/>
      <c r="CF31" s="25"/>
      <c r="CG31" s="25"/>
      <c r="CH31" s="25"/>
      <c r="CI31" s="25"/>
      <c r="CJ31" s="25"/>
      <c r="CK31" s="25"/>
      <c r="CL31" s="25"/>
      <c r="CM31" s="26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6" customFormat="1" ht="30" customHeight="1">
      <c r="A32" s="17" t="s">
        <v>112</v>
      </c>
      <c r="B32" s="18"/>
      <c r="C32" s="18"/>
      <c r="D32" s="18"/>
      <c r="E32" s="18"/>
      <c r="F32" s="18"/>
      <c r="G32" s="18"/>
      <c r="H32" s="18"/>
      <c r="I32" s="19"/>
      <c r="J32" s="5"/>
      <c r="K32" s="20" t="s">
        <v>113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21" t="s">
        <v>5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4"/>
      <c r="BU32" s="25"/>
      <c r="BV32" s="25"/>
      <c r="BW32" s="25"/>
      <c r="BX32" s="25"/>
      <c r="BY32" s="25"/>
      <c r="BZ32" s="25"/>
      <c r="CA32" s="25"/>
      <c r="CB32" s="25"/>
      <c r="CC32" s="26"/>
      <c r="CD32" s="24"/>
      <c r="CE32" s="25"/>
      <c r="CF32" s="25"/>
      <c r="CG32" s="25"/>
      <c r="CH32" s="25"/>
      <c r="CI32" s="25"/>
      <c r="CJ32" s="25"/>
      <c r="CK32" s="25"/>
      <c r="CL32" s="25"/>
      <c r="CM32" s="26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6" customFormat="1" ht="30" customHeight="1">
      <c r="A33" s="17" t="s">
        <v>47</v>
      </c>
      <c r="B33" s="18"/>
      <c r="C33" s="18"/>
      <c r="D33" s="18"/>
      <c r="E33" s="18"/>
      <c r="F33" s="18"/>
      <c r="G33" s="18"/>
      <c r="H33" s="18"/>
      <c r="I33" s="19"/>
      <c r="J33" s="5"/>
      <c r="K33" s="20" t="s">
        <v>48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21" t="s">
        <v>5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24">
        <f>BT37+BT39+BT42+BT43</f>
        <v>22454.99</v>
      </c>
      <c r="BU33" s="25"/>
      <c r="BV33" s="25"/>
      <c r="BW33" s="25"/>
      <c r="BX33" s="25"/>
      <c r="BY33" s="25"/>
      <c r="BZ33" s="25"/>
      <c r="CA33" s="25"/>
      <c r="CB33" s="25"/>
      <c r="CC33" s="26"/>
      <c r="CD33" s="24">
        <f>CD37+CD39+CD42+CD46+CD43</f>
        <v>36174.76409</v>
      </c>
      <c r="CE33" s="25"/>
      <c r="CF33" s="25"/>
      <c r="CG33" s="25"/>
      <c r="CH33" s="25"/>
      <c r="CI33" s="25"/>
      <c r="CJ33" s="25"/>
      <c r="CK33" s="25"/>
      <c r="CL33" s="25"/>
      <c r="CM33" s="26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6" customFormat="1" ht="15" customHeight="1">
      <c r="A34" s="17" t="s">
        <v>49</v>
      </c>
      <c r="B34" s="18"/>
      <c r="C34" s="18"/>
      <c r="D34" s="18"/>
      <c r="E34" s="18"/>
      <c r="F34" s="18"/>
      <c r="G34" s="18"/>
      <c r="H34" s="18"/>
      <c r="I34" s="19"/>
      <c r="J34" s="5"/>
      <c r="K34" s="20" t="s">
        <v>50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21" t="s">
        <v>5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4"/>
      <c r="BU34" s="25"/>
      <c r="BV34" s="25"/>
      <c r="BW34" s="25"/>
      <c r="BX34" s="25"/>
      <c r="BY34" s="25"/>
      <c r="BZ34" s="25"/>
      <c r="CA34" s="25"/>
      <c r="CB34" s="25"/>
      <c r="CC34" s="26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6" customFormat="1" ht="45" customHeight="1">
      <c r="A35" s="17" t="s">
        <v>51</v>
      </c>
      <c r="B35" s="18"/>
      <c r="C35" s="18"/>
      <c r="D35" s="18"/>
      <c r="E35" s="18"/>
      <c r="F35" s="18"/>
      <c r="G35" s="18"/>
      <c r="H35" s="18"/>
      <c r="I35" s="19"/>
      <c r="J35" s="5"/>
      <c r="K35" s="20" t="s">
        <v>52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21" t="s">
        <v>5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4"/>
      <c r="BU35" s="25"/>
      <c r="BV35" s="25"/>
      <c r="BW35" s="25"/>
      <c r="BX35" s="25"/>
      <c r="BY35" s="25"/>
      <c r="BZ35" s="25"/>
      <c r="CA35" s="25"/>
      <c r="CB35" s="25"/>
      <c r="CC35" s="26"/>
      <c r="CD35" s="24"/>
      <c r="CE35" s="25"/>
      <c r="CF35" s="25"/>
      <c r="CG35" s="25"/>
      <c r="CH35" s="25"/>
      <c r="CI35" s="25"/>
      <c r="CJ35" s="25"/>
      <c r="CK35" s="25"/>
      <c r="CL35" s="25"/>
      <c r="CM35" s="26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6" customFormat="1" ht="15" customHeight="1">
      <c r="A36" s="17" t="s">
        <v>53</v>
      </c>
      <c r="B36" s="18"/>
      <c r="C36" s="18"/>
      <c r="D36" s="18"/>
      <c r="E36" s="18"/>
      <c r="F36" s="18"/>
      <c r="G36" s="18"/>
      <c r="H36" s="18"/>
      <c r="I36" s="19"/>
      <c r="J36" s="5"/>
      <c r="K36" s="20" t="s">
        <v>54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21" t="s">
        <v>5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4"/>
      <c r="BU36" s="25"/>
      <c r="BV36" s="25"/>
      <c r="BW36" s="25"/>
      <c r="BX36" s="25"/>
      <c r="BY36" s="25"/>
      <c r="BZ36" s="25"/>
      <c r="CA36" s="25"/>
      <c r="CB36" s="25"/>
      <c r="CC36" s="26"/>
      <c r="CD36" s="24"/>
      <c r="CE36" s="25"/>
      <c r="CF36" s="25"/>
      <c r="CG36" s="25"/>
      <c r="CH36" s="25"/>
      <c r="CI36" s="25"/>
      <c r="CJ36" s="25"/>
      <c r="CK36" s="25"/>
      <c r="CL36" s="25"/>
      <c r="CM36" s="26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6" customFormat="1" ht="15" customHeight="1">
      <c r="A37" s="17" t="s">
        <v>55</v>
      </c>
      <c r="B37" s="18"/>
      <c r="C37" s="18"/>
      <c r="D37" s="18"/>
      <c r="E37" s="18"/>
      <c r="F37" s="18"/>
      <c r="G37" s="18"/>
      <c r="H37" s="18"/>
      <c r="I37" s="19"/>
      <c r="J37" s="5"/>
      <c r="K37" s="20" t="s">
        <v>22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21" t="s">
        <v>5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4">
        <v>2974.52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53">
        <v>11582.08621</v>
      </c>
      <c r="CE37" s="54"/>
      <c r="CF37" s="54"/>
      <c r="CG37" s="54"/>
      <c r="CH37" s="54"/>
      <c r="CI37" s="54"/>
      <c r="CJ37" s="54"/>
      <c r="CK37" s="54"/>
      <c r="CL37" s="54"/>
      <c r="CM37" s="55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6" customFormat="1" ht="45" customHeight="1">
      <c r="A38" s="17" t="s">
        <v>56</v>
      </c>
      <c r="B38" s="18"/>
      <c r="C38" s="18"/>
      <c r="D38" s="18"/>
      <c r="E38" s="18"/>
      <c r="F38" s="18"/>
      <c r="G38" s="18"/>
      <c r="H38" s="18"/>
      <c r="I38" s="19"/>
      <c r="J38" s="5"/>
      <c r="K38" s="20" t="s">
        <v>114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21" t="s">
        <v>5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4"/>
      <c r="BU38" s="25"/>
      <c r="BV38" s="25"/>
      <c r="BW38" s="25"/>
      <c r="BX38" s="25"/>
      <c r="BY38" s="25"/>
      <c r="BZ38" s="25"/>
      <c r="CA38" s="25"/>
      <c r="CB38" s="25"/>
      <c r="CC38" s="26"/>
      <c r="CD38" s="24"/>
      <c r="CE38" s="25"/>
      <c r="CF38" s="25"/>
      <c r="CG38" s="25"/>
      <c r="CH38" s="25"/>
      <c r="CI38" s="25"/>
      <c r="CJ38" s="25"/>
      <c r="CK38" s="25"/>
      <c r="CL38" s="25"/>
      <c r="CM38" s="26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6" customFormat="1" ht="15" customHeight="1">
      <c r="A39" s="17" t="s">
        <v>57</v>
      </c>
      <c r="B39" s="18"/>
      <c r="C39" s="18"/>
      <c r="D39" s="18"/>
      <c r="E39" s="18"/>
      <c r="F39" s="18"/>
      <c r="G39" s="18"/>
      <c r="H39" s="18"/>
      <c r="I39" s="19"/>
      <c r="J39" s="5"/>
      <c r="K39" s="20" t="s">
        <v>115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21" t="s">
        <v>5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4">
        <v>17999.86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24">
        <v>22003.60788</v>
      </c>
      <c r="CE39" s="25"/>
      <c r="CF39" s="25"/>
      <c r="CG39" s="25"/>
      <c r="CH39" s="25"/>
      <c r="CI39" s="25"/>
      <c r="CJ39" s="25"/>
      <c r="CK39" s="25"/>
      <c r="CL39" s="25"/>
      <c r="CM39" s="26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6" customFormat="1" ht="15" customHeight="1">
      <c r="A40" s="17" t="s">
        <v>58</v>
      </c>
      <c r="B40" s="18"/>
      <c r="C40" s="18"/>
      <c r="D40" s="18"/>
      <c r="E40" s="18"/>
      <c r="F40" s="18"/>
      <c r="G40" s="18"/>
      <c r="H40" s="18"/>
      <c r="I40" s="19"/>
      <c r="J40" s="5"/>
      <c r="K40" s="20" t="s">
        <v>116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21" t="s">
        <v>5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4"/>
      <c r="BU40" s="25"/>
      <c r="BV40" s="25"/>
      <c r="BW40" s="25"/>
      <c r="BX40" s="25"/>
      <c r="BY40" s="25"/>
      <c r="BZ40" s="25"/>
      <c r="CA40" s="25"/>
      <c r="CB40" s="25"/>
      <c r="CC40" s="26"/>
      <c r="CD40" s="24"/>
      <c r="CE40" s="25"/>
      <c r="CF40" s="25"/>
      <c r="CG40" s="25"/>
      <c r="CH40" s="25"/>
      <c r="CI40" s="25"/>
      <c r="CJ40" s="25"/>
      <c r="CK40" s="25"/>
      <c r="CL40" s="25"/>
      <c r="CM40" s="26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6" customFormat="1" ht="15" customHeight="1">
      <c r="A41" s="17" t="s">
        <v>62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23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4"/>
      <c r="BU41" s="25"/>
      <c r="BV41" s="25"/>
      <c r="BW41" s="25"/>
      <c r="BX41" s="25"/>
      <c r="BY41" s="25"/>
      <c r="BZ41" s="25"/>
      <c r="CA41" s="25"/>
      <c r="CB41" s="25"/>
      <c r="CC41" s="26"/>
      <c r="CD41" s="24"/>
      <c r="CE41" s="25"/>
      <c r="CF41" s="25"/>
      <c r="CG41" s="25"/>
      <c r="CH41" s="25"/>
      <c r="CI41" s="25"/>
      <c r="CJ41" s="25"/>
      <c r="CK41" s="25"/>
      <c r="CL41" s="25"/>
      <c r="CM41" s="26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6" customFormat="1" ht="15" customHeight="1">
      <c r="A42" s="17" t="s">
        <v>117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24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4">
        <v>1448.23</v>
      </c>
      <c r="BU42" s="25"/>
      <c r="BV42" s="25"/>
      <c r="BW42" s="25"/>
      <c r="BX42" s="25"/>
      <c r="BY42" s="25"/>
      <c r="BZ42" s="25"/>
      <c r="CA42" s="25"/>
      <c r="CB42" s="25"/>
      <c r="CC42" s="26"/>
      <c r="CD42" s="24">
        <v>1537.11</v>
      </c>
      <c r="CE42" s="25">
        <v>1386.621384</v>
      </c>
      <c r="CF42" s="25">
        <v>1386.621384</v>
      </c>
      <c r="CG42" s="25">
        <v>1386.621384</v>
      </c>
      <c r="CH42" s="25">
        <v>1386.621384</v>
      </c>
      <c r="CI42" s="25">
        <v>1386.621384</v>
      </c>
      <c r="CJ42" s="25">
        <v>1386.621384</v>
      </c>
      <c r="CK42" s="25">
        <v>1386.621384</v>
      </c>
      <c r="CL42" s="25">
        <v>1386.621384</v>
      </c>
      <c r="CM42" s="26">
        <v>1386.621384</v>
      </c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6" customFormat="1" ht="72.75" customHeight="1">
      <c r="A43" s="17" t="s">
        <v>118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59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4">
        <v>32.38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24">
        <v>52.96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6" customFormat="1" ht="30" customHeight="1">
      <c r="A44" s="17" t="s">
        <v>119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60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61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4"/>
      <c r="BU44" s="25"/>
      <c r="BV44" s="25"/>
      <c r="BW44" s="25"/>
      <c r="BX44" s="25"/>
      <c r="BY44" s="25"/>
      <c r="BZ44" s="25"/>
      <c r="CA44" s="25"/>
      <c r="CB44" s="25"/>
      <c r="CC44" s="26"/>
      <c r="CD44" s="24"/>
      <c r="CE44" s="25"/>
      <c r="CF44" s="25"/>
      <c r="CG44" s="25"/>
      <c r="CH44" s="25"/>
      <c r="CI44" s="25"/>
      <c r="CJ44" s="25"/>
      <c r="CK44" s="25"/>
      <c r="CL44" s="25"/>
      <c r="CM44" s="26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6" customFormat="1" ht="111.75" customHeight="1">
      <c r="A45" s="17" t="s">
        <v>120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63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4"/>
      <c r="BU45" s="25"/>
      <c r="BV45" s="25"/>
      <c r="BW45" s="25"/>
      <c r="BX45" s="25"/>
      <c r="BY45" s="25"/>
      <c r="BZ45" s="25"/>
      <c r="CA45" s="25"/>
      <c r="CB45" s="25"/>
      <c r="CC45" s="26"/>
      <c r="CD45" s="24"/>
      <c r="CE45" s="25"/>
      <c r="CF45" s="25"/>
      <c r="CG45" s="25"/>
      <c r="CH45" s="25"/>
      <c r="CI45" s="25"/>
      <c r="CJ45" s="25"/>
      <c r="CK45" s="25"/>
      <c r="CL45" s="25"/>
      <c r="CM45" s="26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6" customFormat="1" ht="30" customHeight="1">
      <c r="A46" s="17" t="s">
        <v>121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122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4"/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999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6" customFormat="1" ht="45" customHeight="1">
      <c r="A47" s="17" t="s">
        <v>15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25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4">
        <v>-6823.96</v>
      </c>
      <c r="BU47" s="25"/>
      <c r="BV47" s="25"/>
      <c r="BW47" s="25"/>
      <c r="BX47" s="25"/>
      <c r="BY47" s="25"/>
      <c r="BZ47" s="25"/>
      <c r="CA47" s="25"/>
      <c r="CB47" s="25"/>
      <c r="CC47" s="26"/>
      <c r="CD47" s="24"/>
      <c r="CE47" s="25"/>
      <c r="CF47" s="25"/>
      <c r="CG47" s="25"/>
      <c r="CH47" s="25"/>
      <c r="CI47" s="25"/>
      <c r="CJ47" s="25"/>
      <c r="CK47" s="25"/>
      <c r="CL47" s="25"/>
      <c r="CM47" s="26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6" customFormat="1" ht="30" customHeight="1">
      <c r="A48" s="17" t="s">
        <v>16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64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35"/>
      <c r="BU48" s="36"/>
      <c r="BV48" s="36"/>
      <c r="BW48" s="36"/>
      <c r="BX48" s="36"/>
      <c r="BY48" s="36"/>
      <c r="BZ48" s="36"/>
      <c r="CA48" s="36"/>
      <c r="CB48" s="36"/>
      <c r="CC48" s="37"/>
      <c r="CD48" s="35"/>
      <c r="CE48" s="36"/>
      <c r="CF48" s="36"/>
      <c r="CG48" s="36"/>
      <c r="CH48" s="36"/>
      <c r="CI48" s="36"/>
      <c r="CJ48" s="36"/>
      <c r="CK48" s="36"/>
      <c r="CL48" s="36"/>
      <c r="CM48" s="37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08" s="6" customFormat="1" ht="45" customHeight="1">
      <c r="A49" s="17" t="s">
        <v>17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65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35"/>
      <c r="BU49" s="36"/>
      <c r="BV49" s="36"/>
      <c r="BW49" s="36"/>
      <c r="BX49" s="36"/>
      <c r="BY49" s="36"/>
      <c r="BZ49" s="36"/>
      <c r="CA49" s="36"/>
      <c r="CB49" s="36"/>
      <c r="CC49" s="37"/>
      <c r="CD49" s="35"/>
      <c r="CE49" s="36"/>
      <c r="CF49" s="36"/>
      <c r="CG49" s="36"/>
      <c r="CH49" s="36"/>
      <c r="CI49" s="36"/>
      <c r="CJ49" s="36"/>
      <c r="CK49" s="36"/>
      <c r="CL49" s="36"/>
      <c r="CM49" s="37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6" customFormat="1" ht="30" customHeight="1">
      <c r="A50" s="17" t="s">
        <v>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123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66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35"/>
      <c r="BU50" s="36"/>
      <c r="BV50" s="36"/>
      <c r="BW50" s="36"/>
      <c r="BX50" s="36"/>
      <c r="BY50" s="36"/>
      <c r="BZ50" s="36"/>
      <c r="CA50" s="36"/>
      <c r="CB50" s="36"/>
      <c r="CC50" s="37"/>
      <c r="CD50" s="35"/>
      <c r="CE50" s="36"/>
      <c r="CF50" s="36"/>
      <c r="CG50" s="36"/>
      <c r="CH50" s="36"/>
      <c r="CI50" s="36"/>
      <c r="CJ50" s="36"/>
      <c r="CK50" s="36"/>
      <c r="CL50" s="36"/>
      <c r="CM50" s="37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6" customFormat="1" ht="60" customHeight="1">
      <c r="A51" s="17" t="s">
        <v>47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124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35"/>
      <c r="BU51" s="36"/>
      <c r="BV51" s="36"/>
      <c r="BW51" s="36"/>
      <c r="BX51" s="36"/>
      <c r="BY51" s="36"/>
      <c r="BZ51" s="36"/>
      <c r="CA51" s="36"/>
      <c r="CB51" s="36"/>
      <c r="CC51" s="37"/>
      <c r="CD51" s="35"/>
      <c r="CE51" s="36"/>
      <c r="CF51" s="36"/>
      <c r="CG51" s="36"/>
      <c r="CH51" s="36"/>
      <c r="CI51" s="36"/>
      <c r="CJ51" s="36"/>
      <c r="CK51" s="36"/>
      <c r="CL51" s="36"/>
      <c r="CM51" s="37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08" s="6" customFormat="1" ht="57" customHeight="1">
      <c r="A52" s="17" t="s">
        <v>26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68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38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21" t="s">
        <v>38</v>
      </c>
      <c r="BU52" s="22"/>
      <c r="BV52" s="22"/>
      <c r="BW52" s="22"/>
      <c r="BX52" s="22"/>
      <c r="BY52" s="22"/>
      <c r="BZ52" s="22"/>
      <c r="CA52" s="22"/>
      <c r="CB52" s="22"/>
      <c r="CC52" s="23"/>
      <c r="CD52" s="21" t="s">
        <v>38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17" t="s">
        <v>6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69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70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41"/>
      <c r="BU53" s="42"/>
      <c r="BV53" s="42"/>
      <c r="BW53" s="42"/>
      <c r="BX53" s="42"/>
      <c r="BY53" s="42"/>
      <c r="BZ53" s="42"/>
      <c r="CA53" s="42"/>
      <c r="CB53" s="42"/>
      <c r="CC53" s="43"/>
      <c r="CD53" s="50">
        <v>56</v>
      </c>
      <c r="CE53" s="51"/>
      <c r="CF53" s="51"/>
      <c r="CG53" s="51"/>
      <c r="CH53" s="51"/>
      <c r="CI53" s="51"/>
      <c r="CJ53" s="51"/>
      <c r="CK53" s="51"/>
      <c r="CL53" s="51"/>
      <c r="CM53" s="52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08" s="6" customFormat="1" ht="19.5" customHeight="1">
      <c r="A54" s="17" t="s">
        <v>71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72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73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41"/>
      <c r="BU54" s="42"/>
      <c r="BV54" s="42"/>
      <c r="BW54" s="42"/>
      <c r="BX54" s="42"/>
      <c r="BY54" s="42"/>
      <c r="BZ54" s="42"/>
      <c r="CA54" s="42"/>
      <c r="CB54" s="42"/>
      <c r="CC54" s="43"/>
      <c r="CD54" s="50" t="s">
        <v>153</v>
      </c>
      <c r="CE54" s="51"/>
      <c r="CF54" s="51"/>
      <c r="CG54" s="51"/>
      <c r="CH54" s="51"/>
      <c r="CI54" s="51"/>
      <c r="CJ54" s="51"/>
      <c r="CK54" s="51"/>
      <c r="CL54" s="51"/>
      <c r="CM54" s="52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6" customFormat="1" ht="30" customHeight="1">
      <c r="A55" s="17" t="s">
        <v>74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75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73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41"/>
      <c r="BU55" s="42"/>
      <c r="BV55" s="42"/>
      <c r="BW55" s="42"/>
      <c r="BX55" s="42"/>
      <c r="BY55" s="42"/>
      <c r="BZ55" s="42"/>
      <c r="CA55" s="42"/>
      <c r="CB55" s="42"/>
      <c r="CC55" s="43"/>
      <c r="CD55" s="35"/>
      <c r="CE55" s="36"/>
      <c r="CF55" s="36"/>
      <c r="CG55" s="36"/>
      <c r="CH55" s="36"/>
      <c r="CI55" s="36"/>
      <c r="CJ55" s="36"/>
      <c r="CK55" s="36"/>
      <c r="CL55" s="36"/>
      <c r="CM55" s="37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6" customFormat="1" ht="30" customHeight="1">
      <c r="A56" s="17" t="s">
        <v>76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77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78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41"/>
      <c r="BU56" s="42"/>
      <c r="BV56" s="42"/>
      <c r="BW56" s="42"/>
      <c r="BX56" s="42"/>
      <c r="BY56" s="42"/>
      <c r="BZ56" s="42"/>
      <c r="CA56" s="42"/>
      <c r="CB56" s="42"/>
      <c r="CC56" s="43"/>
      <c r="CD56" s="35" t="s">
        <v>152</v>
      </c>
      <c r="CE56" s="36"/>
      <c r="CF56" s="36"/>
      <c r="CG56" s="36"/>
      <c r="CH56" s="36"/>
      <c r="CI56" s="36"/>
      <c r="CJ56" s="36"/>
      <c r="CK56" s="36"/>
      <c r="CL56" s="36"/>
      <c r="CM56" s="37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30" customHeight="1">
      <c r="A57" s="17" t="s">
        <v>79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80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78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41"/>
      <c r="BU57" s="42"/>
      <c r="BV57" s="42"/>
      <c r="BW57" s="42"/>
      <c r="BX57" s="42"/>
      <c r="BY57" s="42"/>
      <c r="BZ57" s="42"/>
      <c r="CA57" s="42"/>
      <c r="CB57" s="42"/>
      <c r="CC57" s="43"/>
      <c r="CD57" s="35"/>
      <c r="CE57" s="36"/>
      <c r="CF57" s="36"/>
      <c r="CG57" s="36"/>
      <c r="CH57" s="36"/>
      <c r="CI57" s="36"/>
      <c r="CJ57" s="36"/>
      <c r="CK57" s="36"/>
      <c r="CL57" s="36"/>
      <c r="CM57" s="37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6" customFormat="1" ht="30" customHeight="1">
      <c r="A58" s="17" t="s">
        <v>81</v>
      </c>
      <c r="B58" s="18"/>
      <c r="C58" s="18"/>
      <c r="D58" s="18"/>
      <c r="E58" s="18"/>
      <c r="F58" s="18"/>
      <c r="G58" s="18"/>
      <c r="H58" s="18"/>
      <c r="I58" s="19"/>
      <c r="J58" s="5"/>
      <c r="K58" s="20" t="s">
        <v>82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21" t="s">
        <v>78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35"/>
      <c r="BU58" s="36"/>
      <c r="BV58" s="36"/>
      <c r="BW58" s="36"/>
      <c r="BX58" s="36"/>
      <c r="BY58" s="36"/>
      <c r="BZ58" s="36"/>
      <c r="CA58" s="36"/>
      <c r="CB58" s="36"/>
      <c r="CC58" s="37"/>
      <c r="CD58" s="35" t="s">
        <v>154</v>
      </c>
      <c r="CE58" s="36"/>
      <c r="CF58" s="36"/>
      <c r="CG58" s="36"/>
      <c r="CH58" s="36"/>
      <c r="CI58" s="36"/>
      <c r="CJ58" s="36"/>
      <c r="CK58" s="36"/>
      <c r="CL58" s="36"/>
      <c r="CM58" s="37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6" customFormat="1" ht="30" customHeight="1">
      <c r="A59" s="17" t="s">
        <v>83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84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78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41"/>
      <c r="BU59" s="42"/>
      <c r="BV59" s="42"/>
      <c r="BW59" s="42"/>
      <c r="BX59" s="42"/>
      <c r="BY59" s="42"/>
      <c r="BZ59" s="42"/>
      <c r="CA59" s="42"/>
      <c r="CB59" s="42"/>
      <c r="CC59" s="43"/>
      <c r="CD59" s="35"/>
      <c r="CE59" s="36"/>
      <c r="CF59" s="36"/>
      <c r="CG59" s="36"/>
      <c r="CH59" s="36"/>
      <c r="CI59" s="36"/>
      <c r="CJ59" s="36"/>
      <c r="CK59" s="36"/>
      <c r="CL59" s="36"/>
      <c r="CM59" s="37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6" customFormat="1" ht="15" customHeight="1">
      <c r="A60" s="17" t="s">
        <v>85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86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87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41"/>
      <c r="BU60" s="42"/>
      <c r="BV60" s="42"/>
      <c r="BW60" s="42"/>
      <c r="BX60" s="42"/>
      <c r="BY60" s="42"/>
      <c r="BZ60" s="42"/>
      <c r="CA60" s="42"/>
      <c r="CB60" s="42"/>
      <c r="CC60" s="43"/>
      <c r="CD60" s="35" t="s">
        <v>155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6" customFormat="1" ht="30" customHeight="1">
      <c r="A61" s="17" t="s">
        <v>88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89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87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35"/>
      <c r="CE61" s="36"/>
      <c r="CF61" s="36"/>
      <c r="CG61" s="36"/>
      <c r="CH61" s="36"/>
      <c r="CI61" s="36"/>
      <c r="CJ61" s="36"/>
      <c r="CK61" s="36"/>
      <c r="CL61" s="36"/>
      <c r="CM61" s="37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6" customFormat="1" ht="15" customHeight="1">
      <c r="A62" s="17" t="s">
        <v>90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91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67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47"/>
      <c r="BU62" s="48"/>
      <c r="BV62" s="48"/>
      <c r="BW62" s="48"/>
      <c r="BX62" s="48"/>
      <c r="BY62" s="48"/>
      <c r="BZ62" s="48"/>
      <c r="CA62" s="48"/>
      <c r="CB62" s="48"/>
      <c r="CC62" s="49"/>
      <c r="CD62" s="38">
        <f>201.555/207.917</f>
        <v>0.9694012514609195</v>
      </c>
      <c r="CE62" s="39"/>
      <c r="CF62" s="39"/>
      <c r="CG62" s="39"/>
      <c r="CH62" s="39"/>
      <c r="CI62" s="39"/>
      <c r="CJ62" s="39"/>
      <c r="CK62" s="39"/>
      <c r="CL62" s="39"/>
      <c r="CM62" s="40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0" customHeight="1">
      <c r="A63" s="17" t="s">
        <v>92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93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5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1"/>
      <c r="BU63" s="22"/>
      <c r="BV63" s="22"/>
      <c r="BW63" s="22"/>
      <c r="BX63" s="22"/>
      <c r="BY63" s="22"/>
      <c r="BZ63" s="22"/>
      <c r="CA63" s="22"/>
      <c r="CB63" s="22"/>
      <c r="CC63" s="23"/>
      <c r="CD63" s="44">
        <v>45181.25</v>
      </c>
      <c r="CE63" s="45">
        <v>15525615.43</v>
      </c>
      <c r="CF63" s="45">
        <v>15525615.43</v>
      </c>
      <c r="CG63" s="45">
        <v>15525615.43</v>
      </c>
      <c r="CH63" s="45">
        <v>15525615.43</v>
      </c>
      <c r="CI63" s="45">
        <v>15525615.43</v>
      </c>
      <c r="CJ63" s="45">
        <v>15525615.43</v>
      </c>
      <c r="CK63" s="45">
        <v>15525615.43</v>
      </c>
      <c r="CL63" s="45">
        <v>15525615.43</v>
      </c>
      <c r="CM63" s="46">
        <v>15525615.43</v>
      </c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08" s="6" customFormat="1" ht="30" customHeight="1">
      <c r="A64" s="17" t="s">
        <v>94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95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5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1"/>
      <c r="BU64" s="22"/>
      <c r="BV64" s="22"/>
      <c r="BW64" s="22"/>
      <c r="BX64" s="22"/>
      <c r="BY64" s="22"/>
      <c r="BZ64" s="22"/>
      <c r="CA64" s="22"/>
      <c r="CB64" s="22"/>
      <c r="CC64" s="23"/>
      <c r="CD64" s="21"/>
      <c r="CE64" s="22"/>
      <c r="CF64" s="22"/>
      <c r="CG64" s="22"/>
      <c r="CH64" s="22"/>
      <c r="CI64" s="22"/>
      <c r="CJ64" s="22"/>
      <c r="CK64" s="22"/>
      <c r="CL64" s="22"/>
      <c r="CM64" s="23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6" customFormat="1" ht="45" customHeight="1">
      <c r="A65" s="17" t="s">
        <v>96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97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67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21"/>
      <c r="BU65" s="22"/>
      <c r="BV65" s="22"/>
      <c r="BW65" s="22"/>
      <c r="BX65" s="22"/>
      <c r="BY65" s="22"/>
      <c r="BZ65" s="22"/>
      <c r="CA65" s="22"/>
      <c r="CB65" s="22"/>
      <c r="CC65" s="23"/>
      <c r="CD65" s="21" t="s">
        <v>38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32" t="s">
        <v>38</v>
      </c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7" s="1" customFormat="1" ht="12.75">
      <c r="G67" s="1" t="s">
        <v>18</v>
      </c>
    </row>
    <row r="68" spans="1:108" s="1" customFormat="1" ht="68.25" customHeight="1">
      <c r="A68" s="30" t="s">
        <v>98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</row>
    <row r="69" spans="1:108" s="1" customFormat="1" ht="25.5" customHeight="1">
      <c r="A69" s="30" t="s">
        <v>99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</row>
    <row r="70" spans="1:108" s="1" customFormat="1" ht="25.5" customHeight="1">
      <c r="A70" s="30" t="s">
        <v>125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</row>
    <row r="71" spans="1:108" s="1" customFormat="1" ht="25.5" customHeight="1">
      <c r="A71" s="30" t="s">
        <v>100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</row>
    <row r="72" spans="1:108" s="1" customFormat="1" ht="25.5" customHeight="1">
      <c r="A72" s="30" t="s">
        <v>101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</row>
    <row r="73" ht="3" customHeight="1"/>
    <row r="74" spans="2:106" ht="42.75" customHeight="1">
      <c r="B74" s="72" t="s">
        <v>156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</row>
  </sheetData>
  <sheetProtection/>
  <mergeCells count="317">
    <mergeCell ref="B74:DB7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"/>
    </sheetView>
  </sheetViews>
  <sheetFormatPr defaultColWidth="8.875" defaultRowHeight="12.75"/>
  <cols>
    <col min="1" max="1" width="8.875" style="10" customWidth="1"/>
    <col min="2" max="2" width="61.75390625" style="10" customWidth="1"/>
    <col min="3" max="3" width="20.875" style="10" customWidth="1"/>
    <col min="4" max="16384" width="8.875" style="10" customWidth="1"/>
  </cols>
  <sheetData>
    <row r="1" ht="12.75">
      <c r="B1" s="10" t="s">
        <v>148</v>
      </c>
    </row>
    <row r="2" spans="1:3" ht="12.75">
      <c r="A2" s="9" t="s">
        <v>131</v>
      </c>
      <c r="B2" s="9" t="s">
        <v>132</v>
      </c>
      <c r="C2" s="9" t="s">
        <v>133</v>
      </c>
    </row>
    <row r="3" spans="1:3" ht="12.75">
      <c r="A3" s="8" t="s">
        <v>134</v>
      </c>
      <c r="B3" s="8" t="s">
        <v>135</v>
      </c>
      <c r="C3" s="14">
        <v>35539451.78</v>
      </c>
    </row>
    <row r="4" spans="1:3" ht="12.75">
      <c r="A4" s="8" t="s">
        <v>136</v>
      </c>
      <c r="B4" s="8" t="s">
        <v>137</v>
      </c>
      <c r="C4" s="14">
        <v>11044830.69</v>
      </c>
    </row>
    <row r="5" spans="1:3" ht="12.75">
      <c r="A5" s="8" t="s">
        <v>138</v>
      </c>
      <c r="B5" s="8" t="s">
        <v>139</v>
      </c>
      <c r="C5" s="14">
        <v>1277380</v>
      </c>
    </row>
    <row r="6" spans="1:3" ht="12.75">
      <c r="A6" s="8" t="s">
        <v>140</v>
      </c>
      <c r="B6" s="8" t="s">
        <v>141</v>
      </c>
      <c r="C6" s="14">
        <v>3314692.05</v>
      </c>
    </row>
    <row r="7" spans="1:3" ht="12.75">
      <c r="A7" s="8" t="s">
        <v>142</v>
      </c>
      <c r="B7" s="8" t="s">
        <v>143</v>
      </c>
      <c r="C7" s="14">
        <v>12628195.13</v>
      </c>
    </row>
    <row r="8" spans="1:3" ht="12.75">
      <c r="A8" s="8" t="s">
        <v>144</v>
      </c>
      <c r="B8" s="8" t="s">
        <v>145</v>
      </c>
      <c r="C8" s="14">
        <v>12097928.43</v>
      </c>
    </row>
    <row r="9" spans="1:3" ht="12.75">
      <c r="A9" s="8" t="s">
        <v>146</v>
      </c>
      <c r="B9" s="8" t="s">
        <v>147</v>
      </c>
      <c r="C9" s="14">
        <v>0</v>
      </c>
    </row>
    <row r="10" spans="1:3" ht="12.75">
      <c r="A10" s="11"/>
      <c r="B10" s="12"/>
      <c r="C10" s="13">
        <v>75902478.08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Николай</cp:lastModifiedBy>
  <cp:lastPrinted>2015-01-19T12:47:27Z</cp:lastPrinted>
  <dcterms:created xsi:type="dcterms:W3CDTF">2010-05-19T10:50:44Z</dcterms:created>
  <dcterms:modified xsi:type="dcterms:W3CDTF">2020-04-01T04:41:49Z</dcterms:modified>
  <cp:category/>
  <cp:version/>
  <cp:contentType/>
  <cp:contentStatus/>
</cp:coreProperties>
</file>