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4" i="1" l="1"/>
  <c r="D49" i="1" l="1"/>
  <c r="D48" i="1"/>
  <c r="D35" i="1" l="1"/>
  <c r="D11" i="1" l="1"/>
  <c r="D30" i="1" l="1"/>
  <c r="D8" i="1" s="1"/>
  <c r="D6" i="1"/>
  <c r="A2" i="1"/>
</calcChain>
</file>

<file path=xl/sharedStrings.xml><?xml version="1.0" encoding="utf-8"?>
<sst xmlns="http://schemas.openxmlformats.org/spreadsheetml/2006/main" count="152" uniqueCount="106">
  <si>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</si>
  <si>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</si>
  <si>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</si>
  <si>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</si>
  <si>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</si>
  <si>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</si>
  <si>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</si>
  <si>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</si>
  <si>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</si>
  <si>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</si>
  <si>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Техническая вода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</si>
  <si>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</si>
  <si>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</si>
  <si>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</si>
  <si>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</si>
  <si>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</si>
  <si>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</si>
  <si>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</si>
  <si>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</si>
  <si>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</si>
  <si>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</si>
  <si>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</si>
  <si>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</si>
  <si>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</si>
  <si>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</si>
  <si>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</si>
  <si>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</si>
  <si>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</si>
  <si>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</si>
  <si>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</si>
  <si>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</si>
  <si>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</si>
  <si>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</si>
  <si>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</si>
  <si>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</si>
  <si>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</si>
  <si>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</si>
  <si>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</si>
  <si>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</si>
  <si>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</si>
  <si>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</si>
  <si>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</si>
  <si>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</si>
  <si>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</si>
  <si>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</si>
  <si>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</si>
  <si>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</si>
  <si>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</si>
  <si>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</si>
  <si>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</si>
  <si>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</si>
  <si>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</si>
  <si>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</si>
  <si>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</si>
  <si>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</si>
  <si>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</si>
  <si>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</si>
  <si>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</si>
  <si>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</si>
  <si>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</si>
  <si>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</si>
  <si>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</si>
  <si>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</si>
  <si>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</si>
  <si>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</si>
  <si>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</si>
  <si>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</si>
  <si>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</si>
  <si>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</si>
  <si>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</si>
  <si>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</si>
  <si>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</si>
  <si>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</si>
  <si>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</si>
  <si>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</si>
  <si>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</si>
  <si>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</si>
  <si>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</si>
  <si>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</si>
  <si>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</si>
  <si>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</si>
  <si>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</si>
  <si>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</si>
  <si>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</si>
  <si>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</si>
  <si>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</si>
  <si>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</si>
  <si>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</si>
  <si>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</si>
  <si>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</si>
  <si>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</si>
  <si>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</si>
  <si>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</si>
  <si>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</si>
  <si>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</si>
  <si>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</si>
  <si>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</si>
  <si>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</si>
  <si>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</si>
  <si>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</si>
  <si>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</si>
  <si>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(техническая вода)</t>
  </si>
  <si>
    <t xml:space="preserve">Главный энергетик - </t>
  </si>
  <si>
    <t>начальник управления главного энергетика ВСМПО</t>
  </si>
  <si>
    <t>К.Ю. Панкратов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</si>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</sst>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0" fillId="0" borderId="10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left" vertical="center" wrapText="1" indent="1"/>
    </xf>
    <xf numFmtId="0" fontId="4" fillId="0" borderId="8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4" fillId="0" borderId="7" xfId="3" applyNumberFormat="1" applyFont="1" applyFill="1" applyBorder="1" applyAlignment="1" applyProtection="1">
      <alignment horizontal="center" vertical="center" wrapText="1"/>
    </xf>
    <xf numFmtId="4" fontId="4" fillId="0" borderId="9" xfId="3" applyNumberFormat="1" applyFont="1" applyFill="1" applyBorder="1" applyAlignment="1" applyProtection="1">
      <alignment horizontal="right" vertical="center" wrapText="1"/>
    </xf>
    <xf numFmtId="49" fontId="0" fillId="0" borderId="10" xfId="3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0" xfId="3" applyNumberFormat="1" applyFont="1" applyFill="1" applyBorder="1" applyAlignment="1" applyProtection="1">
      <alignment horizontal="right" vertical="center" wrapText="1"/>
      <protection locked="0"/>
    </xf>
    <xf numFmtId="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  <protection locked="0"/>
    </xf>
    <xf numFmtId="49" fontId="4" fillId="0" borderId="9" xfId="5" applyNumberFormat="1" applyFont="1" applyFill="1" applyBorder="1" applyAlignment="1" applyProtection="1">
      <alignment horizontal="center" vertical="center" wrapText="1"/>
    </xf>
    <xf numFmtId="49" fontId="0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3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W8" sqref="W8"/>
    </sheetView>
  </sheetViews>
  <sheetFormatPr defaultRowHeight="15" x14ac:dyDescent="0.25"/>
  <cols>
    <col min="2" max="2" width="33.28515625" customWidth="1"/>
    <col min="3" max="3" width="12.28515625" customWidth="1"/>
    <col min="4" max="4" width="16.42578125" customWidth="1"/>
  </cols>
  <sheetData>
    <row r="1" spans="1:4" ht="37.5" customHeight="1" x14ac:dyDescent="0.25">
      <c r="A1" s="24" t="s">
        <v>101</v>
      </c>
      <c r="B1" s="24"/>
      <c r="C1" s="24"/>
      <c r="D1" s="24"/>
    </row>
    <row r="2" spans="1:4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8"/>
      <c r="B3" s="9"/>
      <c r="C3" s="9"/>
      <c r="D3" s="10"/>
    </row>
    <row r="4" spans="1:4" ht="23.25" thickBot="1" x14ac:dyDescent="0.3">
      <c r="A4" s="11" t="s">
        <v>0</v>
      </c>
      <c r="B4" s="1" t="s">
        <v>1</v>
      </c>
      <c r="C4" s="2" t="s">
        <v>2</v>
      </c>
      <c r="D4" s="1" t="s">
        <v>105</v>
      </c>
    </row>
    <row r="5" spans="1:4" ht="15.75" thickTop="1" x14ac:dyDescent="0.25">
      <c r="A5" s="12" t="s">
        <v>3</v>
      </c>
      <c r="B5" s="12" t="s">
        <v>4</v>
      </c>
      <c r="C5" s="12" t="s">
        <v>5</v>
      </c>
      <c r="D5" s="12" t="s">
        <v>6</v>
      </c>
    </row>
    <row r="6" spans="1:4" ht="33.75" x14ac:dyDescent="0.25">
      <c r="A6" s="13" t="s">
        <v>3</v>
      </c>
      <c r="B6" s="3" t="s">
        <v>7</v>
      </c>
      <c r="C6" s="4" t="s">
        <v>8</v>
      </c>
      <c r="D6" s="14">
        <f>SUM(D7:D7)</f>
        <v>939.12</v>
      </c>
    </row>
    <row r="7" spans="1:4" x14ac:dyDescent="0.25">
      <c r="A7" s="15" t="s">
        <v>9</v>
      </c>
      <c r="B7" s="16" t="s">
        <v>10</v>
      </c>
      <c r="C7" s="5" t="s">
        <v>8</v>
      </c>
      <c r="D7" s="17">
        <v>939.12</v>
      </c>
    </row>
    <row r="8" spans="1:4" ht="45" x14ac:dyDescent="0.25">
      <c r="A8" s="13" t="s">
        <v>4</v>
      </c>
      <c r="B8" s="3" t="s">
        <v>11</v>
      </c>
      <c r="C8" s="4" t="s">
        <v>8</v>
      </c>
      <c r="D8" s="14">
        <f>SUM(D9:D10)+SUM(D13:D20)+D23+D26+D28+D30</f>
        <v>43620.856999999989</v>
      </c>
    </row>
    <row r="9" spans="1:4" ht="45" x14ac:dyDescent="0.25">
      <c r="A9" s="13" t="s">
        <v>12</v>
      </c>
      <c r="B9" s="6" t="s">
        <v>13</v>
      </c>
      <c r="C9" s="4" t="s">
        <v>8</v>
      </c>
      <c r="D9" s="18">
        <v>0</v>
      </c>
    </row>
    <row r="10" spans="1:4" ht="45" x14ac:dyDescent="0.25">
      <c r="A10" s="13" t="s">
        <v>14</v>
      </c>
      <c r="B10" s="6" t="s">
        <v>15</v>
      </c>
      <c r="C10" s="4" t="s">
        <v>8</v>
      </c>
      <c r="D10" s="18">
        <v>16308.511</v>
      </c>
    </row>
    <row r="11" spans="1:4" ht="22.5" x14ac:dyDescent="0.25">
      <c r="A11" s="13" t="s">
        <v>16</v>
      </c>
      <c r="B11" s="7" t="s">
        <v>17</v>
      </c>
      <c r="C11" s="4" t="s">
        <v>18</v>
      </c>
      <c r="D11" s="18">
        <f>D10/D12</f>
        <v>4.1792016150462947</v>
      </c>
    </row>
    <row r="12" spans="1:4" ht="22.5" x14ac:dyDescent="0.25">
      <c r="A12" s="13" t="s">
        <v>19</v>
      </c>
      <c r="B12" s="7" t="s">
        <v>20</v>
      </c>
      <c r="C12" s="4" t="s">
        <v>21</v>
      </c>
      <c r="D12" s="19">
        <v>3902.3029999999999</v>
      </c>
    </row>
    <row r="13" spans="1:4" ht="33.75" x14ac:dyDescent="0.25">
      <c r="A13" s="13" t="s">
        <v>22</v>
      </c>
      <c r="B13" s="6" t="s">
        <v>23</v>
      </c>
      <c r="C13" s="4" t="s">
        <v>8</v>
      </c>
      <c r="D13" s="18">
        <v>0</v>
      </c>
    </row>
    <row r="14" spans="1:4" ht="22.5" x14ac:dyDescent="0.25">
      <c r="A14" s="13" t="s">
        <v>24</v>
      </c>
      <c r="B14" s="6" t="s">
        <v>25</v>
      </c>
      <c r="C14" s="4" t="s">
        <v>8</v>
      </c>
      <c r="D14" s="18">
        <v>1992.2260000000001</v>
      </c>
    </row>
    <row r="15" spans="1:4" ht="33.75" x14ac:dyDescent="0.25">
      <c r="A15" s="13" t="s">
        <v>26</v>
      </c>
      <c r="B15" s="6" t="s">
        <v>27</v>
      </c>
      <c r="C15" s="4" t="s">
        <v>8</v>
      </c>
      <c r="D15" s="18">
        <v>620.85</v>
      </c>
    </row>
    <row r="16" spans="1:4" ht="33.75" x14ac:dyDescent="0.25">
      <c r="A16" s="13" t="s">
        <v>28</v>
      </c>
      <c r="B16" s="6" t="s">
        <v>29</v>
      </c>
      <c r="C16" s="4" t="s">
        <v>8</v>
      </c>
      <c r="D16" s="18">
        <v>0</v>
      </c>
    </row>
    <row r="17" spans="1:4" ht="33.75" x14ac:dyDescent="0.25">
      <c r="A17" s="13" t="s">
        <v>30</v>
      </c>
      <c r="B17" s="6" t="s">
        <v>31</v>
      </c>
      <c r="C17" s="4" t="s">
        <v>8</v>
      </c>
      <c r="D17" s="18">
        <v>0</v>
      </c>
    </row>
    <row r="18" spans="1:4" ht="22.5" x14ac:dyDescent="0.25">
      <c r="A18" s="13" t="s">
        <v>32</v>
      </c>
      <c r="B18" s="6" t="s">
        <v>33</v>
      </c>
      <c r="C18" s="4" t="s">
        <v>8</v>
      </c>
      <c r="D18" s="18">
        <v>3080</v>
      </c>
    </row>
    <row r="19" spans="1:4" ht="33.75" x14ac:dyDescent="0.25">
      <c r="A19" s="13" t="s">
        <v>34</v>
      </c>
      <c r="B19" s="6" t="s">
        <v>35</v>
      </c>
      <c r="C19" s="4" t="s">
        <v>8</v>
      </c>
      <c r="D19" s="18">
        <v>0</v>
      </c>
    </row>
    <row r="20" spans="1:4" ht="22.5" x14ac:dyDescent="0.25">
      <c r="A20" s="13" t="s">
        <v>36</v>
      </c>
      <c r="B20" s="6" t="s">
        <v>37</v>
      </c>
      <c r="C20" s="4" t="s">
        <v>8</v>
      </c>
      <c r="D20" s="18">
        <v>11806.56</v>
      </c>
    </row>
    <row r="21" spans="1:4" x14ac:dyDescent="0.25">
      <c r="A21" s="13" t="s">
        <v>38</v>
      </c>
      <c r="B21" s="7" t="s">
        <v>39</v>
      </c>
      <c r="C21" s="4" t="s">
        <v>8</v>
      </c>
      <c r="D21" s="18">
        <v>0</v>
      </c>
    </row>
    <row r="22" spans="1:4" x14ac:dyDescent="0.25">
      <c r="A22" s="13" t="s">
        <v>40</v>
      </c>
      <c r="B22" s="7" t="s">
        <v>41</v>
      </c>
      <c r="C22" s="4" t="s">
        <v>8</v>
      </c>
      <c r="D22" s="18">
        <v>0</v>
      </c>
    </row>
    <row r="23" spans="1:4" ht="22.5" x14ac:dyDescent="0.25">
      <c r="A23" s="13" t="s">
        <v>42</v>
      </c>
      <c r="B23" s="6" t="s">
        <v>43</v>
      </c>
      <c r="C23" s="4" t="s">
        <v>8</v>
      </c>
      <c r="D23" s="18">
        <v>114.2</v>
      </c>
    </row>
    <row r="24" spans="1:4" x14ac:dyDescent="0.25">
      <c r="A24" s="13" t="s">
        <v>44</v>
      </c>
      <c r="B24" s="7" t="s">
        <v>39</v>
      </c>
      <c r="C24" s="4" t="s">
        <v>8</v>
      </c>
      <c r="D24" s="18">
        <v>0</v>
      </c>
    </row>
    <row r="25" spans="1:4" x14ac:dyDescent="0.25">
      <c r="A25" s="13" t="s">
        <v>45</v>
      </c>
      <c r="B25" s="7" t="s">
        <v>41</v>
      </c>
      <c r="C25" s="4" t="s">
        <v>8</v>
      </c>
      <c r="D25" s="18">
        <v>0</v>
      </c>
    </row>
    <row r="26" spans="1:4" ht="33.75" x14ac:dyDescent="0.25">
      <c r="A26" s="13" t="s">
        <v>46</v>
      </c>
      <c r="B26" s="6" t="s">
        <v>47</v>
      </c>
      <c r="C26" s="4" t="s">
        <v>8</v>
      </c>
      <c r="D26" s="18">
        <v>400.71</v>
      </c>
    </row>
    <row r="27" spans="1:4" ht="78.75" x14ac:dyDescent="0.25">
      <c r="A27" s="13" t="s">
        <v>48</v>
      </c>
      <c r="B27" s="7" t="s">
        <v>49</v>
      </c>
      <c r="C27" s="4" t="s">
        <v>50</v>
      </c>
      <c r="D27" s="20" t="s">
        <v>51</v>
      </c>
    </row>
    <row r="28" spans="1:4" ht="67.5" x14ac:dyDescent="0.25">
      <c r="A28" s="13" t="s">
        <v>52</v>
      </c>
      <c r="B28" s="6" t="s">
        <v>53</v>
      </c>
      <c r="C28" s="4" t="s">
        <v>8</v>
      </c>
      <c r="D28" s="18">
        <v>0</v>
      </c>
    </row>
    <row r="29" spans="1:4" ht="78.75" x14ac:dyDescent="0.25">
      <c r="A29" s="13" t="s">
        <v>54</v>
      </c>
      <c r="B29" s="7" t="s">
        <v>49</v>
      </c>
      <c r="C29" s="4" t="s">
        <v>50</v>
      </c>
      <c r="D29" s="20" t="s">
        <v>51</v>
      </c>
    </row>
    <row r="30" spans="1:4" ht="135" x14ac:dyDescent="0.25">
      <c r="A30" s="13" t="s">
        <v>55</v>
      </c>
      <c r="B30" s="6" t="s">
        <v>56</v>
      </c>
      <c r="C30" s="4" t="s">
        <v>8</v>
      </c>
      <c r="D30" s="14">
        <f>SUM(D31:D32)</f>
        <v>9297.7999999999993</v>
      </c>
    </row>
    <row r="31" spans="1:4" x14ac:dyDescent="0.25">
      <c r="A31" s="15" t="s">
        <v>57</v>
      </c>
      <c r="B31" s="21" t="s">
        <v>58</v>
      </c>
      <c r="C31" s="5" t="s">
        <v>8</v>
      </c>
      <c r="D31" s="17">
        <v>9179.89</v>
      </c>
    </row>
    <row r="32" spans="1:4" ht="30" x14ac:dyDescent="0.25">
      <c r="A32" s="15" t="s">
        <v>59</v>
      </c>
      <c r="B32" s="21" t="s">
        <v>60</v>
      </c>
      <c r="C32" s="5" t="s">
        <v>8</v>
      </c>
      <c r="D32" s="17">
        <v>117.91</v>
      </c>
    </row>
    <row r="33" spans="1:4" ht="33.75" x14ac:dyDescent="0.25">
      <c r="A33" s="13" t="s">
        <v>5</v>
      </c>
      <c r="B33" s="3" t="s">
        <v>61</v>
      </c>
      <c r="C33" s="4" t="s">
        <v>8</v>
      </c>
      <c r="D33" s="18">
        <v>0</v>
      </c>
    </row>
    <row r="34" spans="1:4" ht="56.25" x14ac:dyDescent="0.25">
      <c r="A34" s="13" t="s">
        <v>62</v>
      </c>
      <c r="B34" s="6" t="s">
        <v>63</v>
      </c>
      <c r="C34" s="4" t="s">
        <v>8</v>
      </c>
      <c r="D34" s="18">
        <v>0</v>
      </c>
    </row>
    <row r="35" spans="1:4" ht="45" x14ac:dyDescent="0.25">
      <c r="A35" s="13" t="s">
        <v>6</v>
      </c>
      <c r="B35" s="3" t="s">
        <v>64</v>
      </c>
      <c r="C35" s="4" t="s">
        <v>8</v>
      </c>
      <c r="D35" s="18">
        <f>D36</f>
        <v>-52</v>
      </c>
    </row>
    <row r="36" spans="1:4" ht="22.5" x14ac:dyDescent="0.25">
      <c r="A36" s="13" t="s">
        <v>65</v>
      </c>
      <c r="B36" s="6" t="s">
        <v>66</v>
      </c>
      <c r="C36" s="4" t="s">
        <v>8</v>
      </c>
      <c r="D36" s="18">
        <v>-52</v>
      </c>
    </row>
    <row r="37" spans="1:4" ht="22.5" x14ac:dyDescent="0.25">
      <c r="A37" s="13" t="s">
        <v>67</v>
      </c>
      <c r="B37" s="6" t="s">
        <v>68</v>
      </c>
      <c r="C37" s="4" t="s">
        <v>8</v>
      </c>
      <c r="D37" s="18">
        <v>0</v>
      </c>
    </row>
    <row r="38" spans="1:4" ht="33.75" x14ac:dyDescent="0.25">
      <c r="A38" s="13" t="s">
        <v>69</v>
      </c>
      <c r="B38" s="3" t="s">
        <v>70</v>
      </c>
      <c r="C38" s="4" t="s">
        <v>8</v>
      </c>
      <c r="D38" s="18">
        <v>-83.35</v>
      </c>
    </row>
    <row r="39" spans="1:4" ht="33.75" x14ac:dyDescent="0.25">
      <c r="A39" s="13" t="s">
        <v>71</v>
      </c>
      <c r="B39" s="3" t="s">
        <v>72</v>
      </c>
      <c r="C39" s="4" t="s">
        <v>50</v>
      </c>
      <c r="D39" s="22"/>
    </row>
    <row r="40" spans="1:4" x14ac:dyDescent="0.25">
      <c r="A40" s="13" t="s">
        <v>73</v>
      </c>
      <c r="B40" s="3" t="s">
        <v>74</v>
      </c>
      <c r="C40" s="4" t="s">
        <v>75</v>
      </c>
      <c r="D40" s="18">
        <v>10689.04</v>
      </c>
    </row>
    <row r="41" spans="1:4" x14ac:dyDescent="0.25">
      <c r="A41" s="13" t="s">
        <v>76</v>
      </c>
      <c r="B41" s="3" t="s">
        <v>77</v>
      </c>
      <c r="C41" s="4" t="s">
        <v>75</v>
      </c>
      <c r="D41" s="19">
        <v>0</v>
      </c>
    </row>
    <row r="42" spans="1:4" ht="22.5" x14ac:dyDescent="0.25">
      <c r="A42" s="13" t="s">
        <v>78</v>
      </c>
      <c r="B42" s="3" t="s">
        <v>79</v>
      </c>
      <c r="C42" s="4" t="s">
        <v>75</v>
      </c>
      <c r="D42" s="19">
        <v>0</v>
      </c>
    </row>
    <row r="43" spans="1:4" ht="22.5" x14ac:dyDescent="0.25">
      <c r="A43" s="13" t="s">
        <v>80</v>
      </c>
      <c r="B43" s="3" t="s">
        <v>81</v>
      </c>
      <c r="C43" s="4" t="s">
        <v>75</v>
      </c>
      <c r="D43" s="23">
        <v>219.09</v>
      </c>
    </row>
    <row r="44" spans="1:4" x14ac:dyDescent="0.25">
      <c r="A44" s="13" t="s">
        <v>82</v>
      </c>
      <c r="B44" s="6" t="s">
        <v>83</v>
      </c>
      <c r="C44" s="4" t="s">
        <v>75</v>
      </c>
      <c r="D44" s="19">
        <f>D43</f>
        <v>219.09</v>
      </c>
    </row>
    <row r="45" spans="1:4" ht="22.5" x14ac:dyDescent="0.25">
      <c r="A45" s="13" t="s">
        <v>84</v>
      </c>
      <c r="B45" s="6" t="s">
        <v>85</v>
      </c>
      <c r="C45" s="4" t="s">
        <v>75</v>
      </c>
      <c r="D45" s="19">
        <v>0</v>
      </c>
    </row>
    <row r="46" spans="1:4" x14ac:dyDescent="0.25">
      <c r="A46" s="13" t="s">
        <v>86</v>
      </c>
      <c r="B46" s="3" t="s">
        <v>87</v>
      </c>
      <c r="C46" s="4" t="s">
        <v>88</v>
      </c>
      <c r="D46" s="18">
        <v>10</v>
      </c>
    </row>
    <row r="47" spans="1:4" ht="33.75" x14ac:dyDescent="0.25">
      <c r="A47" s="13" t="s">
        <v>89</v>
      </c>
      <c r="B47" s="3" t="s">
        <v>90</v>
      </c>
      <c r="C47" s="4" t="s">
        <v>91</v>
      </c>
      <c r="D47" s="18">
        <v>5</v>
      </c>
    </row>
    <row r="48" spans="1:4" ht="22.5" x14ac:dyDescent="0.25">
      <c r="A48" s="13" t="s">
        <v>92</v>
      </c>
      <c r="B48" s="3" t="s">
        <v>93</v>
      </c>
      <c r="C48" s="4" t="s">
        <v>94</v>
      </c>
      <c r="D48" s="18">
        <f>D12/D40</f>
        <v>0.36507516109959354</v>
      </c>
    </row>
    <row r="49" spans="1:6" ht="33.75" x14ac:dyDescent="0.25">
      <c r="A49" s="13" t="s">
        <v>95</v>
      </c>
      <c r="B49" s="3" t="s">
        <v>96</v>
      </c>
      <c r="C49" s="4" t="s">
        <v>88</v>
      </c>
      <c r="D49" s="18">
        <f>D43/D40*100</f>
        <v>2.04966956808095</v>
      </c>
    </row>
    <row r="50" spans="1:6" x14ac:dyDescent="0.25">
      <c r="A50" s="13" t="s">
        <v>97</v>
      </c>
      <c r="B50" s="6" t="s">
        <v>98</v>
      </c>
      <c r="C50" s="4" t="s">
        <v>88</v>
      </c>
      <c r="D50" s="18">
        <v>0</v>
      </c>
    </row>
    <row r="51" spans="1:6" ht="45" x14ac:dyDescent="0.25">
      <c r="A51" s="13" t="s">
        <v>99</v>
      </c>
      <c r="B51" s="3" t="s">
        <v>100</v>
      </c>
      <c r="C51" s="4" t="s">
        <v>88</v>
      </c>
      <c r="D51" s="18">
        <v>0</v>
      </c>
    </row>
    <row r="54" spans="1:6" x14ac:dyDescent="0.25">
      <c r="A54" t="s">
        <v>102</v>
      </c>
    </row>
    <row r="55" spans="1:6" x14ac:dyDescent="0.25">
      <c r="A55" t="s">
        <v>103</v>
      </c>
      <c r="F55" t="s">
        <v>104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6 D49:D5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39">
      <formula1>900</formula1>
    </dataValidation>
    <dataValidation type="decimal" allowBlank="1" showErrorMessage="1" errorTitle="Ошибка" error="Допускается ввод только неотрицательных чисел!" sqref="D9:D26 D40:D42 D44:D45 D47:D48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2021-05-03T10:00:09Z</dcterms:modified>
</cp:coreProperties>
</file>