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externalReferences>
    <externalReference r:id="rId2"/>
  </externalReferences>
  <definedNames>
    <definedName name="buhg_flag">[1]Титульный!$F$32</definedName>
    <definedName name="dateBuhg">[1]Титульный!$F$33</definedName>
    <definedName name="List02_p1">Лист1!$G$66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I35" i="1"/>
  <c r="I11" s="1"/>
  <c r="I9"/>
</calcChain>
</file>

<file path=xl/sharedStrings.xml><?xml version="1.0" encoding="utf-8"?>
<sst xmlns="http://schemas.openxmlformats.org/spreadsheetml/2006/main" count="217" uniqueCount="165">
  <si>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</si>
  <si>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</si>
  <si>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</si>
  <si>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</si>
  <si>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</si>
  <si>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</si>
  <si>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</si>
  <si>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</si>
  <si>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</si>
  <si>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</si>
  <si>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</si>
  <si>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</si>
  <si>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</si>
  <si>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</si>
  <si>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</si>
  <si>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</si>
  <si>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</si>
  <si>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</si>
  <si>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</si>
  <si>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</si>
  <si>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</si>
  <si>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</si>
  <si>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</si>
  <si>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</si>
  <si>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</si>
  <si>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</si>
  <si>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</si>
  <si>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</si>
  <si>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</si>
  <si>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</si>
  <si>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</si>
  <si>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</si>
  <si>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</si>
  <si>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</si>
  <si>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</si>
  <si>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</si>
  <si>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</si>
  <si>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</si>
  <si>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</si>
  <si>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</si>
  <si>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</si>
  <si>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</si>
  <si>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</si>
  <si>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</si>
  <si>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</si>
  <si>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</si>
  <si>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</si>
  <si>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</si>
  <si>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</si>
  <si>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</si>
  <si>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</si>
  <si>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поселка Ивакинский Карьер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</si>
  <si>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</si>
  <si>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</si>
  <si>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</si>
  <si>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</si>
  <si>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</si>
  <si>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</si>
  <si>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</si>
  <si>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</si>
  <si>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</si>
  <si>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</si>
  <si>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</si>
  <si>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</si>
  <si>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</si>
  <si>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</si>
  <si>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</si>
  <si>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</si>
  <si>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</si>
  <si>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</si>
  <si>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</si>
  <si>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</si>
  <si>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</si>
  <si>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</si>
  <si>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</si>
  <si>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</si>
  <si>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</si>
  <si>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</si>
  <si>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</si>
  <si>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</si>
  <si>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</si>
  <si>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</si>
  <si>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</si>
  <si>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</si>
  <si>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</si>
  <si>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</si>
  <si>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</si>
  <si>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</si>
  <si>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</si>
  <si>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</si>
  <si>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</si>
  <si>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</si>
  <si>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</si>
  <si>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</si>
  <si>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</si>
  <si>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</si>
  <si>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</si>
  <si>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</si>
  <si>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</si>
  <si>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</si>
  <si>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</si>
  <si>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</si>
  <si>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</si>
  <si>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</si>
  <si>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</si>
  <si>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</si>
  <si>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</si>
  <si>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</si>
  <si>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</si>
  <si>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</si>
  <si>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</si>
  <si>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</si>
  <si>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</si>
  <si>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</si>
  <si>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</si>
  <si>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</si>
  <si>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</si>
  <si>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</si>
  <si>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</si>
  <si>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</si>
  <si>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</si>
  <si>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</si>
  <si>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</si>
  <si>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</si>
  <si>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</si>
  <si>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</si>
  <si>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</si>
  <si>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</si>
  <si>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</si>
  <si>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</si>
  <si>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</si>
  <si>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</si>
  <si>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</si>
  <si>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</si>
  <si>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</si>
  <si>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</si>
  <si>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Форма 2.7.1 Информация об основных показателях финансово-хозяйственной деятельности регулируемой организации за 2018 год, включая структуру основных производственных затрат (в части регулируемой деятельности)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</si>
  <si>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</si>
  <si>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</si>
  <si>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</si>
  <si>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</si>
  <si>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</si>
  <si>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</si>
  <si>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</si>
  <si>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</si>
  <si>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</si>
  <si>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</si>
  <si>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</si>
  <si>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3.12.2</t>
  </si>
  <si>
    <t>3.12.3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</si>
  <si>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</si>
  <si>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</si>
  <si>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</si>
  <si>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</si>
  <si>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</si>
  <si>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</si>
  <si>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</si>
  <si>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</si>
  <si>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тыс. руб.</t>
  </si>
  <si>
    <t>руб.</t>
  </si>
  <si>
    <t>тыс. кВт·ч</t>
  </si>
  <si>
    <t>отсутствует</t>
  </si>
  <si>
    <t>тыс. куб. м</t>
  </si>
  <si>
    <t>человек</t>
  </si>
  <si>
    <t>тыс. кВт·ч или тыс. куб. м</t>
  </si>
</sst>
</file>

<file path=xl/styles.xml><?xml version="1.0" encoding="utf-8"?>
<styleSheet xmlns="http://schemas.openxmlformats.org/spreadsheetml/2006/main">
  <numFmts count="1">
    <numFmt numFmtId="164" formatCode="#,##0.000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rgb="FF33339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9" fillId="0" borderId="0"/>
    <xf numFmtId="0" fontId="10" fillId="0" borderId="13" applyBorder="0">
      <alignment horizontal="center" vertical="center" wrapText="1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11" fillId="0" borderId="25" xfId="1" applyNumberFormat="1" applyFont="1" applyFill="1" applyBorder="1" applyAlignment="1" applyProtection="1">
      <alignment horizontal="center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6" xfId="1" applyNumberFormat="1" applyFont="1" applyFill="1" applyBorder="1" applyAlignment="1" applyProtection="1">
      <alignment horizontal="center" vertical="center" wrapText="1"/>
    </xf>
    <xf numFmtId="0" fontId="14" fillId="0" borderId="31" xfId="1" applyFont="1" applyFill="1" applyBorder="1" applyAlignment="1" applyProtection="1">
      <alignment horizontal="center" vertical="center" wrapText="1"/>
    </xf>
    <xf numFmtId="0" fontId="14" fillId="0" borderId="32" xfId="1" applyFont="1" applyFill="1" applyBorder="1" applyAlignment="1" applyProtection="1">
      <alignment horizontal="center" vertical="center" wrapText="1"/>
    </xf>
    <xf numFmtId="0" fontId="11" fillId="2" borderId="35" xfId="1" applyNumberFormat="1" applyFont="1" applyFill="1" applyBorder="1" applyAlignment="1" applyProtection="1">
      <alignment horizontal="right" vertical="center" wrapText="1"/>
    </xf>
    <xf numFmtId="4" fontId="11" fillId="2" borderId="35" xfId="1" applyNumberFormat="1" applyFont="1" applyFill="1" applyBorder="1" applyAlignment="1" applyProtection="1">
      <alignment horizontal="right" vertical="center" wrapText="1"/>
      <protection locked="0"/>
    </xf>
    <xf numFmtId="4" fontId="11" fillId="2" borderId="35" xfId="1" applyNumberFormat="1" applyFont="1" applyFill="1" applyBorder="1" applyAlignment="1" applyProtection="1">
      <alignment horizontal="right" vertical="center" wrapText="1"/>
    </xf>
    <xf numFmtId="164" fontId="11" fillId="2" borderId="35" xfId="1" applyNumberFormat="1" applyFont="1" applyFill="1" applyBorder="1" applyAlignment="1" applyProtection="1">
      <alignment horizontal="right" vertical="center" wrapText="1"/>
      <protection locked="0"/>
    </xf>
    <xf numFmtId="49" fontId="11" fillId="2" borderId="35" xfId="3" applyNumberFormat="1" applyFont="1" applyFill="1" applyBorder="1" applyAlignment="1" applyProtection="1">
      <alignment horizontal="left" vertical="center" wrapText="1"/>
    </xf>
    <xf numFmtId="4" fontId="11" fillId="2" borderId="38" xfId="1" applyNumberFormat="1" applyFont="1" applyFill="1" applyBorder="1" applyAlignment="1" applyProtection="1">
      <alignment horizontal="right" vertical="center" wrapText="1"/>
    </xf>
    <xf numFmtId="49" fontId="13" fillId="2" borderId="35" xfId="4" applyNumberFormat="1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/>
    </xf>
    <xf numFmtId="0" fontId="11" fillId="0" borderId="35" xfId="1" applyFont="1" applyFill="1" applyBorder="1" applyAlignment="1" applyProtection="1">
      <alignment horizontal="left" vertical="center" wrapText="1"/>
    </xf>
    <xf numFmtId="0" fontId="11" fillId="0" borderId="36" xfId="1" applyFont="1" applyFill="1" applyBorder="1" applyAlignment="1" applyProtection="1">
      <alignment horizontal="left" vertical="center" wrapText="1"/>
    </xf>
    <xf numFmtId="0" fontId="11" fillId="0" borderId="31" xfId="1" applyFont="1" applyFill="1" applyBorder="1" applyAlignment="1" applyProtection="1">
      <alignment horizontal="left" vertical="center" wrapText="1"/>
    </xf>
    <xf numFmtId="0" fontId="14" fillId="0" borderId="32" xfId="1" applyFont="1" applyFill="1" applyBorder="1" applyAlignment="1" applyProtection="1">
      <alignment horizontal="center" vertical="center" wrapText="1"/>
    </xf>
    <xf numFmtId="0" fontId="14" fillId="0" borderId="33" xfId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2" xfId="2" applyFont="1" applyFill="1" applyBorder="1" applyAlignment="1" applyProtection="1">
      <alignment horizontal="center" vertical="center" wrapText="1"/>
    </xf>
    <xf numFmtId="0" fontId="11" fillId="2" borderId="23" xfId="2" applyFont="1" applyFill="1" applyBorder="1" applyAlignment="1" applyProtection="1">
      <alignment horizontal="center" vertical="center" wrapText="1"/>
    </xf>
    <xf numFmtId="0" fontId="11" fillId="2" borderId="24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21" xfId="2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0" borderId="29" xfId="1" applyFont="1" applyFill="1" applyBorder="1" applyAlignment="1" applyProtection="1">
      <alignment horizontal="left" vertical="center" wrapText="1"/>
    </xf>
    <xf numFmtId="0" fontId="11" fillId="0" borderId="30" xfId="1" applyFont="1" applyFill="1" applyBorder="1" applyAlignment="1" applyProtection="1">
      <alignment horizontal="left" vertical="center" wrapText="1"/>
    </xf>
    <xf numFmtId="0" fontId="11" fillId="0" borderId="34" xfId="1" applyFont="1" applyFill="1" applyBorder="1" applyAlignment="1" applyProtection="1">
      <alignment horizontal="left" vertical="center" wrapText="1"/>
    </xf>
    <xf numFmtId="49" fontId="11" fillId="0" borderId="27" xfId="1" applyNumberFormat="1" applyFont="1" applyFill="1" applyBorder="1" applyAlignment="1" applyProtection="1">
      <alignment horizontal="center" vertical="center" wrapText="1"/>
    </xf>
    <xf numFmtId="49" fontId="11" fillId="0" borderId="28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9%20&#1056;&#1040;&#1057;&#1050;&#1056;&#1067;&#1058;&#1048;&#1045;%20&#1048;&#1053;&#1060;&#1054;&#1056;&#1052;&#1040;&#1062;&#1048;&#1048;/FAS.JKH.OPEN.INFO.BALANCE/FAS.JKH.OPEN.INFO.BALANCE.HVS(v1.0.4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7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15.03.2019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activeCell="D67" sqref="D67:G67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86" t="s">
        <v>100</v>
      </c>
      <c r="B1" s="86"/>
      <c r="C1" s="86"/>
      <c r="D1" s="86"/>
      <c r="E1" s="86"/>
      <c r="F1" s="86"/>
      <c r="G1" s="86"/>
      <c r="H1" s="86"/>
      <c r="I1" s="86"/>
      <c r="J1" s="86"/>
      <c r="K1" s="25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I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I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I4" s="1"/>
      <c r="J4" s="3" t="s">
        <v>42</v>
      </c>
      <c r="L4" s="1"/>
    </row>
    <row r="5" spans="1:18" ht="41.25" customHeight="1">
      <c r="A5" s="50" t="s">
        <v>136</v>
      </c>
      <c r="B5" s="50"/>
      <c r="C5" s="50"/>
      <c r="D5" s="50"/>
      <c r="E5" s="50"/>
      <c r="F5" s="50"/>
      <c r="G5" s="50"/>
      <c r="H5" s="50"/>
      <c r="I5" s="50"/>
      <c r="J5" s="50"/>
    </row>
    <row r="6" spans="1:18" ht="8.25" customHeight="1"/>
    <row r="7" spans="1:18" s="19" customFormat="1" ht="15" customHeight="1">
      <c r="A7" s="51" t="s">
        <v>44</v>
      </c>
      <c r="B7" s="53" t="s">
        <v>2</v>
      </c>
      <c r="C7" s="54"/>
      <c r="D7" s="54"/>
      <c r="E7" s="54"/>
      <c r="F7" s="54"/>
      <c r="G7" s="55"/>
      <c r="H7" s="59" t="s">
        <v>3</v>
      </c>
      <c r="I7" s="21" t="s">
        <v>4</v>
      </c>
      <c r="J7" s="61" t="s">
        <v>1</v>
      </c>
    </row>
    <row r="8" spans="1:18" s="19" customFormat="1" ht="36" customHeight="1" thickBot="1">
      <c r="A8" s="52"/>
      <c r="B8" s="56"/>
      <c r="C8" s="57"/>
      <c r="D8" s="57"/>
      <c r="E8" s="57"/>
      <c r="F8" s="57"/>
      <c r="G8" s="58"/>
      <c r="H8" s="60"/>
      <c r="I8" s="28" t="s">
        <v>51</v>
      </c>
      <c r="J8" s="62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29" t="s">
        <v>45</v>
      </c>
      <c r="B9" s="66" t="s">
        <v>5</v>
      </c>
      <c r="C9" s="67"/>
      <c r="D9" s="67"/>
      <c r="E9" s="67"/>
      <c r="F9" s="67"/>
      <c r="G9" s="68"/>
      <c r="H9" s="32" t="s">
        <v>101</v>
      </c>
      <c r="I9" s="34" t="str">
        <f>IF(buhg_flag="да",IF(dateBuhg="","Не указана",dateBuhg),"Не осуществлялась")</f>
        <v>15.03.2019</v>
      </c>
      <c r="J9" s="41" t="s">
        <v>7</v>
      </c>
    </row>
    <row r="10" spans="1:18" s="19" customFormat="1" ht="20.100000000000001" customHeight="1">
      <c r="A10" s="29" t="s">
        <v>71</v>
      </c>
      <c r="B10" s="44" t="s">
        <v>137</v>
      </c>
      <c r="C10" s="45"/>
      <c r="D10" s="45"/>
      <c r="E10" s="45"/>
      <c r="F10" s="45"/>
      <c r="G10" s="46"/>
      <c r="H10" s="32" t="s">
        <v>158</v>
      </c>
      <c r="I10" s="35">
        <v>328.60941000000003</v>
      </c>
      <c r="J10" s="42" t="s">
        <v>8</v>
      </c>
    </row>
    <row r="11" spans="1:18" ht="30.95" customHeight="1">
      <c r="A11" s="29" t="s">
        <v>72</v>
      </c>
      <c r="B11" s="44" t="s">
        <v>138</v>
      </c>
      <c r="C11" s="45"/>
      <c r="D11" s="45"/>
      <c r="E11" s="45"/>
      <c r="F11" s="45"/>
      <c r="G11" s="46"/>
      <c r="H11" s="32" t="s">
        <v>158</v>
      </c>
      <c r="I11" s="36">
        <f>SUM(I12:I13,I16:I17,I20,I23:I25,I28,I31:I35)</f>
        <v>649.18862827978705</v>
      </c>
      <c r="J11" s="42" t="s">
        <v>9</v>
      </c>
    </row>
    <row r="12" spans="1:18" ht="30.95" customHeight="1">
      <c r="A12" s="29" t="s">
        <v>52</v>
      </c>
      <c r="B12" s="44" t="s">
        <v>74</v>
      </c>
      <c r="C12" s="45"/>
      <c r="D12" s="45"/>
      <c r="E12" s="45"/>
      <c r="F12" s="45"/>
      <c r="G12" s="46"/>
      <c r="H12" s="32" t="s">
        <v>158</v>
      </c>
      <c r="I12" s="35">
        <v>0</v>
      </c>
      <c r="J12" s="43"/>
    </row>
    <row r="13" spans="1:18" ht="30.95" customHeight="1">
      <c r="A13" s="29" t="s">
        <v>102</v>
      </c>
      <c r="B13" s="44" t="s">
        <v>139</v>
      </c>
      <c r="C13" s="45"/>
      <c r="D13" s="45"/>
      <c r="E13" s="45"/>
      <c r="F13" s="45"/>
      <c r="G13" s="46"/>
      <c r="H13" s="32" t="s">
        <v>158</v>
      </c>
      <c r="I13" s="35">
        <v>50.265753872027972</v>
      </c>
      <c r="J13" s="42"/>
    </row>
    <row r="14" spans="1:18" ht="20.100000000000001" customHeight="1">
      <c r="A14" s="29" t="s">
        <v>103</v>
      </c>
      <c r="B14" s="44" t="s">
        <v>75</v>
      </c>
      <c r="C14" s="45"/>
      <c r="D14" s="45"/>
      <c r="E14" s="45"/>
      <c r="F14" s="45"/>
      <c r="G14" s="46"/>
      <c r="H14" s="32" t="s">
        <v>159</v>
      </c>
      <c r="I14" s="35">
        <v>4.4178078211988545</v>
      </c>
      <c r="J14" s="42"/>
    </row>
    <row r="15" spans="1:18" ht="20.100000000000001" customHeight="1">
      <c r="A15" s="29" t="s">
        <v>104</v>
      </c>
      <c r="B15" s="44" t="s">
        <v>10</v>
      </c>
      <c r="C15" s="45"/>
      <c r="D15" s="45"/>
      <c r="E15" s="45"/>
      <c r="F15" s="45"/>
      <c r="G15" s="46"/>
      <c r="H15" s="32" t="s">
        <v>160</v>
      </c>
      <c r="I15" s="37">
        <v>11.37798562237762</v>
      </c>
      <c r="J15" s="42"/>
    </row>
    <row r="16" spans="1:18" ht="20.100000000000001" customHeight="1">
      <c r="A16" s="29" t="s">
        <v>105</v>
      </c>
      <c r="B16" s="44" t="s">
        <v>140</v>
      </c>
      <c r="C16" s="45"/>
      <c r="D16" s="45"/>
      <c r="E16" s="45"/>
      <c r="F16" s="45"/>
      <c r="G16" s="46"/>
      <c r="H16" s="32" t="s">
        <v>158</v>
      </c>
      <c r="I16" s="35">
        <v>0</v>
      </c>
      <c r="J16" s="42"/>
    </row>
    <row r="17" spans="1:10" ht="30.95" customHeight="1">
      <c r="A17" s="29" t="s">
        <v>106</v>
      </c>
      <c r="B17" s="44" t="s">
        <v>141</v>
      </c>
      <c r="C17" s="45"/>
      <c r="D17" s="45"/>
      <c r="E17" s="45"/>
      <c r="F17" s="45"/>
      <c r="G17" s="46"/>
      <c r="H17" s="32" t="s">
        <v>158</v>
      </c>
      <c r="I17" s="35">
        <v>40.610709595804188</v>
      </c>
      <c r="J17" s="42" t="s">
        <v>11</v>
      </c>
    </row>
    <row r="18" spans="1:10" ht="20.100000000000001" customHeight="1">
      <c r="A18" s="29" t="s">
        <v>107</v>
      </c>
      <c r="B18" s="44" t="s">
        <v>76</v>
      </c>
      <c r="C18" s="45"/>
      <c r="D18" s="45"/>
      <c r="E18" s="45"/>
      <c r="F18" s="45"/>
      <c r="G18" s="46"/>
      <c r="H18" s="32" t="s">
        <v>158</v>
      </c>
      <c r="I18" s="35">
        <v>30.929689552447545</v>
      </c>
      <c r="J18" s="42"/>
    </row>
    <row r="19" spans="1:10" ht="20.100000000000001" customHeight="1">
      <c r="A19" s="29" t="s">
        <v>108</v>
      </c>
      <c r="B19" s="44" t="s">
        <v>77</v>
      </c>
      <c r="C19" s="45"/>
      <c r="D19" s="45"/>
      <c r="E19" s="45"/>
      <c r="F19" s="45"/>
      <c r="G19" s="46"/>
      <c r="H19" s="32" t="s">
        <v>158</v>
      </c>
      <c r="I19" s="35">
        <v>9.6810200433566411</v>
      </c>
      <c r="J19" s="42"/>
    </row>
    <row r="20" spans="1:10" ht="30.95" customHeight="1">
      <c r="A20" s="29" t="s">
        <v>109</v>
      </c>
      <c r="B20" s="44" t="s">
        <v>142</v>
      </c>
      <c r="C20" s="45"/>
      <c r="D20" s="45"/>
      <c r="E20" s="45"/>
      <c r="F20" s="45"/>
      <c r="G20" s="46"/>
      <c r="H20" s="32" t="s">
        <v>158</v>
      </c>
      <c r="I20" s="35">
        <v>0</v>
      </c>
      <c r="J20" s="42" t="s">
        <v>12</v>
      </c>
    </row>
    <row r="21" spans="1:10" ht="20.100000000000001" customHeight="1">
      <c r="A21" s="29" t="s">
        <v>110</v>
      </c>
      <c r="B21" s="44" t="s">
        <v>78</v>
      </c>
      <c r="C21" s="45"/>
      <c r="D21" s="45"/>
      <c r="E21" s="45"/>
      <c r="F21" s="45"/>
      <c r="G21" s="46"/>
      <c r="H21" s="32" t="s">
        <v>158</v>
      </c>
      <c r="I21" s="35">
        <v>0</v>
      </c>
      <c r="J21" s="42"/>
    </row>
    <row r="22" spans="1:10" ht="20.100000000000001" customHeight="1">
      <c r="A22" s="29" t="s">
        <v>111</v>
      </c>
      <c r="B22" s="44" t="s">
        <v>79</v>
      </c>
      <c r="C22" s="45"/>
      <c r="D22" s="45"/>
      <c r="E22" s="45"/>
      <c r="F22" s="45"/>
      <c r="G22" s="46"/>
      <c r="H22" s="32" t="s">
        <v>158</v>
      </c>
      <c r="I22" s="35">
        <v>0</v>
      </c>
      <c r="J22" s="42"/>
    </row>
    <row r="23" spans="1:10" ht="20.100000000000001" customHeight="1">
      <c r="A23" s="29" t="s">
        <v>112</v>
      </c>
      <c r="B23" s="44" t="s">
        <v>80</v>
      </c>
      <c r="C23" s="45"/>
      <c r="D23" s="45"/>
      <c r="E23" s="45"/>
      <c r="F23" s="45"/>
      <c r="G23" s="46"/>
      <c r="H23" s="32" t="s">
        <v>158</v>
      </c>
      <c r="I23" s="35">
        <v>0</v>
      </c>
      <c r="J23" s="42"/>
    </row>
    <row r="24" spans="1:10" ht="30.95" customHeight="1">
      <c r="A24" s="29" t="s">
        <v>113</v>
      </c>
      <c r="B24" s="44" t="s">
        <v>81</v>
      </c>
      <c r="C24" s="45"/>
      <c r="D24" s="45"/>
      <c r="E24" s="45"/>
      <c r="F24" s="45"/>
      <c r="G24" s="46"/>
      <c r="H24" s="32" t="s">
        <v>158</v>
      </c>
      <c r="I24" s="35">
        <v>0</v>
      </c>
      <c r="J24" s="42"/>
    </row>
    <row r="25" spans="1:10" ht="20.100000000000001" customHeight="1">
      <c r="A25" s="29" t="s">
        <v>114</v>
      </c>
      <c r="B25" s="44" t="s">
        <v>143</v>
      </c>
      <c r="C25" s="45"/>
      <c r="D25" s="45"/>
      <c r="E25" s="45"/>
      <c r="F25" s="45"/>
      <c r="G25" s="46"/>
      <c r="H25" s="32" t="s">
        <v>158</v>
      </c>
      <c r="I25" s="35">
        <v>187.82667074272413</v>
      </c>
      <c r="J25" s="42" t="s">
        <v>13</v>
      </c>
    </row>
    <row r="26" spans="1:10" ht="20.100000000000001" customHeight="1">
      <c r="A26" s="29" t="s">
        <v>115</v>
      </c>
      <c r="B26" s="44" t="s">
        <v>82</v>
      </c>
      <c r="C26" s="45"/>
      <c r="D26" s="45"/>
      <c r="E26" s="45"/>
      <c r="F26" s="45"/>
      <c r="G26" s="46"/>
      <c r="H26" s="32" t="s">
        <v>158</v>
      </c>
      <c r="I26" s="35">
        <v>0</v>
      </c>
      <c r="J26" s="42" t="s">
        <v>14</v>
      </c>
    </row>
    <row r="27" spans="1:10" ht="20.100000000000001" customHeight="1">
      <c r="A27" s="29" t="s">
        <v>116</v>
      </c>
      <c r="B27" s="44" t="s">
        <v>83</v>
      </c>
      <c r="C27" s="45"/>
      <c r="D27" s="45"/>
      <c r="E27" s="45"/>
      <c r="F27" s="45"/>
      <c r="G27" s="46"/>
      <c r="H27" s="32" t="s">
        <v>158</v>
      </c>
      <c r="I27" s="35">
        <v>0</v>
      </c>
      <c r="J27" s="42" t="s">
        <v>15</v>
      </c>
    </row>
    <row r="28" spans="1:10" ht="20.100000000000001" customHeight="1">
      <c r="A28" s="29" t="s">
        <v>117</v>
      </c>
      <c r="B28" s="44" t="s">
        <v>144</v>
      </c>
      <c r="C28" s="45"/>
      <c r="D28" s="45"/>
      <c r="E28" s="45"/>
      <c r="F28" s="45"/>
      <c r="G28" s="46"/>
      <c r="H28" s="32" t="s">
        <v>158</v>
      </c>
      <c r="I28" s="35">
        <v>0</v>
      </c>
      <c r="J28" s="42" t="s">
        <v>16</v>
      </c>
    </row>
    <row r="29" spans="1:10" ht="20.100000000000001" customHeight="1">
      <c r="A29" s="29" t="s">
        <v>118</v>
      </c>
      <c r="B29" s="44" t="s">
        <v>82</v>
      </c>
      <c r="C29" s="45"/>
      <c r="D29" s="45"/>
      <c r="E29" s="45"/>
      <c r="F29" s="45"/>
      <c r="G29" s="46"/>
      <c r="H29" s="32" t="s">
        <v>158</v>
      </c>
      <c r="I29" s="35">
        <v>0</v>
      </c>
      <c r="J29" s="42" t="s">
        <v>17</v>
      </c>
    </row>
    <row r="30" spans="1:10" ht="20.100000000000001" customHeight="1">
      <c r="A30" s="29" t="s">
        <v>119</v>
      </c>
      <c r="B30" s="44" t="s">
        <v>83</v>
      </c>
      <c r="C30" s="45"/>
      <c r="D30" s="45"/>
      <c r="E30" s="45"/>
      <c r="F30" s="45"/>
      <c r="G30" s="46"/>
      <c r="H30" s="32" t="s">
        <v>158</v>
      </c>
      <c r="I30" s="35">
        <v>0</v>
      </c>
      <c r="J30" s="42" t="s">
        <v>18</v>
      </c>
    </row>
    <row r="31" spans="1:10" ht="20.100000000000001" customHeight="1">
      <c r="A31" s="69" t="s">
        <v>120</v>
      </c>
      <c r="B31" s="44" t="s">
        <v>145</v>
      </c>
      <c r="C31" s="45"/>
      <c r="D31" s="45"/>
      <c r="E31" s="45"/>
      <c r="F31" s="45"/>
      <c r="G31" s="46"/>
      <c r="H31" s="47" t="s">
        <v>158</v>
      </c>
      <c r="I31" s="35">
        <v>186.02992655244753</v>
      </c>
      <c r="J31" s="42"/>
    </row>
    <row r="32" spans="1:10" ht="45" customHeight="1">
      <c r="A32" s="70"/>
      <c r="B32" s="44" t="s">
        <v>146</v>
      </c>
      <c r="C32" s="45"/>
      <c r="D32" s="45"/>
      <c r="E32" s="45"/>
      <c r="F32" s="45"/>
      <c r="G32" s="46"/>
      <c r="H32" s="48"/>
      <c r="I32" s="38" t="s">
        <v>161</v>
      </c>
      <c r="J32" s="42"/>
    </row>
    <row r="33" spans="1:10" ht="30.95" customHeight="1">
      <c r="A33" s="69" t="s">
        <v>121</v>
      </c>
      <c r="B33" s="44" t="s">
        <v>84</v>
      </c>
      <c r="C33" s="45"/>
      <c r="D33" s="45"/>
      <c r="E33" s="45"/>
      <c r="F33" s="45"/>
      <c r="G33" s="46"/>
      <c r="H33" s="47" t="s">
        <v>158</v>
      </c>
      <c r="I33" s="35">
        <v>0</v>
      </c>
      <c r="J33" s="42" t="s">
        <v>19</v>
      </c>
    </row>
    <row r="34" spans="1:10" ht="30.95" customHeight="1">
      <c r="A34" s="70"/>
      <c r="B34" s="44" t="s">
        <v>146</v>
      </c>
      <c r="C34" s="45"/>
      <c r="D34" s="45"/>
      <c r="E34" s="45"/>
      <c r="F34" s="45"/>
      <c r="G34" s="46"/>
      <c r="H34" s="48"/>
      <c r="I34" s="38" t="s">
        <v>161</v>
      </c>
      <c r="J34" s="42" t="s">
        <v>134</v>
      </c>
    </row>
    <row r="35" spans="1:10" ht="20.100000000000001" customHeight="1">
      <c r="A35" s="30" t="s">
        <v>122</v>
      </c>
      <c r="B35" s="44" t="s">
        <v>147</v>
      </c>
      <c r="C35" s="45"/>
      <c r="D35" s="45"/>
      <c r="E35" s="45"/>
      <c r="F35" s="45"/>
      <c r="G35" s="46"/>
      <c r="H35" s="33" t="s">
        <v>158</v>
      </c>
      <c r="I35" s="39">
        <f>SUM(I36:I38)</f>
        <v>184.45556751678319</v>
      </c>
      <c r="J35" s="42"/>
    </row>
    <row r="36" spans="1:10" ht="20.100000000000001" customHeight="1">
      <c r="A36" s="31" t="s">
        <v>123</v>
      </c>
      <c r="B36" s="44" t="s">
        <v>86</v>
      </c>
      <c r="C36" s="45"/>
      <c r="D36" s="45"/>
      <c r="E36" s="45"/>
      <c r="F36" s="45"/>
      <c r="G36" s="46"/>
      <c r="H36" s="32" t="s">
        <v>158</v>
      </c>
      <c r="I36" s="35">
        <v>117.85868281601785</v>
      </c>
      <c r="J36" s="42"/>
    </row>
    <row r="37" spans="1:10" ht="20.100000000000001" customHeight="1">
      <c r="A37" s="31" t="s">
        <v>148</v>
      </c>
      <c r="B37" s="44" t="s">
        <v>87</v>
      </c>
      <c r="C37" s="45"/>
      <c r="D37" s="45"/>
      <c r="E37" s="45"/>
      <c r="F37" s="45"/>
      <c r="G37" s="46"/>
      <c r="H37" s="32" t="s">
        <v>158</v>
      </c>
      <c r="I37" s="35">
        <v>37.188687847618482</v>
      </c>
      <c r="J37" s="42"/>
    </row>
    <row r="38" spans="1:10" ht="20.100000000000001" customHeight="1">
      <c r="A38" s="31" t="s">
        <v>149</v>
      </c>
      <c r="B38" s="44" t="s">
        <v>85</v>
      </c>
      <c r="C38" s="45"/>
      <c r="D38" s="45"/>
      <c r="E38" s="45"/>
      <c r="F38" s="45"/>
      <c r="G38" s="46"/>
      <c r="H38" s="32" t="s">
        <v>158</v>
      </c>
      <c r="I38" s="35">
        <v>29.408196853146851</v>
      </c>
      <c r="J38" s="42"/>
    </row>
    <row r="39" spans="1:10" ht="20.100000000000001" customHeight="1">
      <c r="A39" s="29" t="s">
        <v>73</v>
      </c>
      <c r="B39" s="44" t="s">
        <v>20</v>
      </c>
      <c r="C39" s="45"/>
      <c r="D39" s="45"/>
      <c r="E39" s="45"/>
      <c r="F39" s="45"/>
      <c r="G39" s="46"/>
      <c r="H39" s="32" t="s">
        <v>158</v>
      </c>
      <c r="I39" s="35">
        <v>0</v>
      </c>
      <c r="J39" s="42" t="s">
        <v>21</v>
      </c>
    </row>
    <row r="40" spans="1:10" ht="20.100000000000001" customHeight="1">
      <c r="A40" s="29" t="s">
        <v>56</v>
      </c>
      <c r="B40" s="44" t="s">
        <v>88</v>
      </c>
      <c r="C40" s="45"/>
      <c r="D40" s="45"/>
      <c r="E40" s="45"/>
      <c r="F40" s="45"/>
      <c r="G40" s="46"/>
      <c r="H40" s="32" t="s">
        <v>158</v>
      </c>
      <c r="I40" s="35">
        <v>0</v>
      </c>
      <c r="J40" s="42"/>
    </row>
    <row r="41" spans="1:10" ht="20.100000000000001" customHeight="1">
      <c r="A41" s="29" t="s">
        <v>89</v>
      </c>
      <c r="B41" s="44" t="s">
        <v>150</v>
      </c>
      <c r="C41" s="45"/>
      <c r="D41" s="45"/>
      <c r="E41" s="45"/>
      <c r="F41" s="45"/>
      <c r="G41" s="46"/>
      <c r="H41" s="32" t="s">
        <v>158</v>
      </c>
      <c r="I41" s="35">
        <v>0</v>
      </c>
      <c r="J41" s="42" t="s">
        <v>22</v>
      </c>
    </row>
    <row r="42" spans="1:10" ht="30.95" customHeight="1">
      <c r="A42" s="29" t="s">
        <v>124</v>
      </c>
      <c r="B42" s="44" t="s">
        <v>151</v>
      </c>
      <c r="C42" s="45"/>
      <c r="D42" s="45"/>
      <c r="E42" s="45"/>
      <c r="F42" s="45"/>
      <c r="G42" s="46"/>
      <c r="H42" s="32" t="s">
        <v>158</v>
      </c>
      <c r="I42" s="35">
        <v>0</v>
      </c>
      <c r="J42" s="42" t="s">
        <v>23</v>
      </c>
    </row>
    <row r="43" spans="1:10" ht="20.100000000000001" customHeight="1">
      <c r="A43" s="29" t="s">
        <v>126</v>
      </c>
      <c r="B43" s="44" t="s">
        <v>152</v>
      </c>
      <c r="C43" s="45"/>
      <c r="D43" s="45"/>
      <c r="E43" s="45"/>
      <c r="F43" s="45"/>
      <c r="G43" s="46"/>
      <c r="H43" s="32" t="s">
        <v>158</v>
      </c>
      <c r="I43" s="35">
        <v>0</v>
      </c>
      <c r="J43" s="42" t="s">
        <v>24</v>
      </c>
    </row>
    <row r="44" spans="1:10" ht="20.100000000000001" customHeight="1">
      <c r="A44" s="29" t="s">
        <v>127</v>
      </c>
      <c r="B44" s="44" t="s">
        <v>153</v>
      </c>
      <c r="C44" s="45"/>
      <c r="D44" s="45"/>
      <c r="E44" s="45"/>
      <c r="F44" s="45"/>
      <c r="G44" s="46"/>
      <c r="H44" s="32" t="s">
        <v>158</v>
      </c>
      <c r="I44" s="35">
        <v>0</v>
      </c>
      <c r="J44" s="42" t="s">
        <v>25</v>
      </c>
    </row>
    <row r="45" spans="1:10" ht="20.100000000000001" customHeight="1">
      <c r="A45" s="29" t="s">
        <v>125</v>
      </c>
      <c r="B45" s="44" t="s">
        <v>154</v>
      </c>
      <c r="C45" s="45"/>
      <c r="D45" s="45"/>
      <c r="E45" s="45"/>
      <c r="F45" s="45"/>
      <c r="G45" s="46"/>
      <c r="H45" s="32" t="s">
        <v>158</v>
      </c>
      <c r="I45" s="35">
        <v>0</v>
      </c>
      <c r="J45" s="42"/>
    </row>
    <row r="46" spans="1:10" ht="30.95" customHeight="1">
      <c r="A46" s="29" t="s">
        <v>90</v>
      </c>
      <c r="B46" s="44" t="s">
        <v>26</v>
      </c>
      <c r="C46" s="45"/>
      <c r="D46" s="45"/>
      <c r="E46" s="45"/>
      <c r="F46" s="45"/>
      <c r="G46" s="46"/>
      <c r="H46" s="32" t="s">
        <v>158</v>
      </c>
      <c r="I46" s="35">
        <v>-320.72382251468525</v>
      </c>
      <c r="J46" s="42"/>
    </row>
    <row r="47" spans="1:10" ht="30.95" customHeight="1">
      <c r="A47" s="29" t="s">
        <v>91</v>
      </c>
      <c r="B47" s="44" t="s">
        <v>27</v>
      </c>
      <c r="C47" s="45"/>
      <c r="D47" s="45"/>
      <c r="E47" s="45"/>
      <c r="F47" s="45"/>
      <c r="G47" s="46"/>
      <c r="H47" s="32" t="s">
        <v>6</v>
      </c>
      <c r="I47" s="40"/>
      <c r="J47" s="42" t="s">
        <v>135</v>
      </c>
    </row>
    <row r="48" spans="1:10" ht="20.100000000000001" customHeight="1">
      <c r="A48" s="29" t="s">
        <v>92</v>
      </c>
      <c r="B48" s="44" t="s">
        <v>28</v>
      </c>
      <c r="C48" s="45"/>
      <c r="D48" s="45"/>
      <c r="E48" s="45"/>
      <c r="F48" s="45"/>
      <c r="G48" s="46"/>
      <c r="H48" s="32" t="s">
        <v>162</v>
      </c>
      <c r="I48" s="37">
        <v>49.335000000000001</v>
      </c>
      <c r="J48" s="42"/>
    </row>
    <row r="49" spans="1:30" ht="20.100000000000001" customHeight="1">
      <c r="A49" s="29" t="s">
        <v>93</v>
      </c>
      <c r="B49" s="44" t="s">
        <v>29</v>
      </c>
      <c r="C49" s="45"/>
      <c r="D49" s="45"/>
      <c r="E49" s="45"/>
      <c r="F49" s="45"/>
      <c r="G49" s="46"/>
      <c r="H49" s="32" t="s">
        <v>162</v>
      </c>
      <c r="I49" s="37">
        <v>0</v>
      </c>
      <c r="J49" s="42"/>
    </row>
    <row r="50" spans="1:30" ht="20.100000000000001" customHeight="1">
      <c r="A50" s="29" t="s">
        <v>94</v>
      </c>
      <c r="B50" s="44" t="s">
        <v>30</v>
      </c>
      <c r="C50" s="45"/>
      <c r="D50" s="45"/>
      <c r="E50" s="45"/>
      <c r="F50" s="45"/>
      <c r="G50" s="46"/>
      <c r="H50" s="32" t="s">
        <v>162</v>
      </c>
      <c r="I50" s="37">
        <v>0</v>
      </c>
      <c r="J50" s="42"/>
    </row>
    <row r="51" spans="1:30" ht="20.100000000000001" customHeight="1">
      <c r="A51" s="29" t="s">
        <v>95</v>
      </c>
      <c r="B51" s="44" t="s">
        <v>31</v>
      </c>
      <c r="C51" s="45"/>
      <c r="D51" s="45"/>
      <c r="E51" s="45"/>
      <c r="F51" s="45"/>
      <c r="G51" s="46"/>
      <c r="H51" s="32" t="s">
        <v>162</v>
      </c>
      <c r="I51" s="37">
        <v>49.335009999999997</v>
      </c>
      <c r="J51" s="42" t="s">
        <v>32</v>
      </c>
    </row>
    <row r="52" spans="1:30" ht="20.100000000000001" customHeight="1">
      <c r="A52" s="29" t="s">
        <v>130</v>
      </c>
      <c r="B52" s="44" t="s">
        <v>128</v>
      </c>
      <c r="C52" s="45"/>
      <c r="D52" s="45"/>
      <c r="E52" s="45"/>
      <c r="F52" s="45"/>
      <c r="G52" s="46"/>
      <c r="H52" s="32" t="s">
        <v>162</v>
      </c>
      <c r="I52" s="37">
        <v>0</v>
      </c>
      <c r="J52" s="42"/>
    </row>
    <row r="53" spans="1:30" ht="30.95" customHeight="1">
      <c r="A53" s="29" t="s">
        <v>131</v>
      </c>
      <c r="B53" s="44" t="s">
        <v>129</v>
      </c>
      <c r="C53" s="45"/>
      <c r="D53" s="45"/>
      <c r="E53" s="45"/>
      <c r="F53" s="45"/>
      <c r="G53" s="46"/>
      <c r="H53" s="32" t="s">
        <v>162</v>
      </c>
      <c r="I53" s="37">
        <v>49.335009999999997</v>
      </c>
      <c r="J53" s="42"/>
    </row>
    <row r="54" spans="1:30" ht="20.100000000000001" customHeight="1">
      <c r="A54" s="29" t="s">
        <v>96</v>
      </c>
      <c r="B54" s="44" t="s">
        <v>33</v>
      </c>
      <c r="C54" s="45"/>
      <c r="D54" s="45"/>
      <c r="E54" s="45"/>
      <c r="F54" s="45"/>
      <c r="G54" s="46"/>
      <c r="H54" s="32" t="s">
        <v>34</v>
      </c>
      <c r="I54" s="35">
        <v>0</v>
      </c>
      <c r="J54" s="42"/>
    </row>
    <row r="55" spans="1:30" ht="20.100000000000001" customHeight="1">
      <c r="A55" s="29" t="s">
        <v>97</v>
      </c>
      <c r="B55" s="44" t="s">
        <v>35</v>
      </c>
      <c r="C55" s="45"/>
      <c r="D55" s="45"/>
      <c r="E55" s="45"/>
      <c r="F55" s="45"/>
      <c r="G55" s="46"/>
      <c r="H55" s="32" t="s">
        <v>163</v>
      </c>
      <c r="I55" s="35">
        <v>0.5</v>
      </c>
      <c r="J55" s="42"/>
    </row>
    <row r="56" spans="1:30" ht="30.95" customHeight="1">
      <c r="A56" s="29" t="s">
        <v>98</v>
      </c>
      <c r="B56" s="44" t="s">
        <v>36</v>
      </c>
      <c r="C56" s="45"/>
      <c r="D56" s="45"/>
      <c r="E56" s="45"/>
      <c r="F56" s="45"/>
      <c r="G56" s="46"/>
      <c r="H56" s="32" t="s">
        <v>164</v>
      </c>
      <c r="I56" s="37">
        <v>0.30000608087564612</v>
      </c>
      <c r="J56" s="42"/>
    </row>
    <row r="57" spans="1:30" ht="20.100000000000001" customHeight="1">
      <c r="A57" s="29" t="s">
        <v>99</v>
      </c>
      <c r="B57" s="44" t="s">
        <v>155</v>
      </c>
      <c r="C57" s="45"/>
      <c r="D57" s="45"/>
      <c r="E57" s="45"/>
      <c r="F57" s="45"/>
      <c r="G57" s="46"/>
      <c r="H57" s="32" t="s">
        <v>34</v>
      </c>
      <c r="I57" s="35">
        <v>23.125874125874134</v>
      </c>
      <c r="J57" s="42" t="s">
        <v>37</v>
      </c>
    </row>
    <row r="58" spans="1:30" ht="20.100000000000001" customHeight="1">
      <c r="A58" s="29" t="s">
        <v>132</v>
      </c>
      <c r="B58" s="44" t="s">
        <v>156</v>
      </c>
      <c r="C58" s="45"/>
      <c r="D58" s="45"/>
      <c r="E58" s="45"/>
      <c r="F58" s="45"/>
      <c r="G58" s="46"/>
      <c r="H58" s="32" t="s">
        <v>34</v>
      </c>
      <c r="I58" s="35">
        <v>23.13</v>
      </c>
      <c r="J58" s="42" t="s">
        <v>38</v>
      </c>
    </row>
    <row r="59" spans="1:30" ht="30.95" customHeight="1">
      <c r="A59" s="29" t="s">
        <v>133</v>
      </c>
      <c r="B59" s="44" t="s">
        <v>157</v>
      </c>
      <c r="C59" s="45"/>
      <c r="D59" s="45"/>
      <c r="E59" s="45"/>
      <c r="F59" s="45"/>
      <c r="G59" s="46"/>
      <c r="H59" s="32" t="s">
        <v>34</v>
      </c>
      <c r="I59" s="35">
        <v>100</v>
      </c>
      <c r="J59" s="42" t="s">
        <v>39</v>
      </c>
    </row>
    <row r="60" spans="1:30">
      <c r="A60" s="16"/>
    </row>
    <row r="61" spans="1:30" s="2" customFormat="1" ht="22.5">
      <c r="A61" s="4" t="s">
        <v>43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30" s="2" customFormat="1">
      <c r="A62" s="5"/>
    </row>
    <row r="63" spans="1:30" s="2" customFormat="1" ht="15" customHeight="1">
      <c r="A63" s="87" t="s">
        <v>0</v>
      </c>
      <c r="B63" s="88"/>
      <c r="C63" s="88"/>
      <c r="D63" s="88"/>
      <c r="E63" s="88"/>
      <c r="F63" s="88"/>
      <c r="G63" s="89"/>
      <c r="H63" s="71" t="s">
        <v>1</v>
      </c>
      <c r="I63" s="72"/>
      <c r="J63" s="7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s="2" customFormat="1" ht="15" customHeight="1">
      <c r="A64" s="6" t="s">
        <v>44</v>
      </c>
      <c r="B64" s="90" t="s">
        <v>2</v>
      </c>
      <c r="C64" s="90"/>
      <c r="D64" s="90" t="s">
        <v>4</v>
      </c>
      <c r="E64" s="90"/>
      <c r="F64" s="90"/>
      <c r="G64" s="90"/>
      <c r="H64" s="74"/>
      <c r="I64" s="75"/>
      <c r="J64" s="7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8" customFormat="1" ht="15" customHeight="1" thickBot="1">
      <c r="A65" s="7" t="s">
        <v>45</v>
      </c>
      <c r="B65" s="91">
        <v>2</v>
      </c>
      <c r="C65" s="91"/>
      <c r="D65" s="91">
        <v>3</v>
      </c>
      <c r="E65" s="91"/>
      <c r="F65" s="91"/>
      <c r="G65" s="91"/>
      <c r="H65" s="77">
        <v>4</v>
      </c>
      <c r="I65" s="78"/>
      <c r="J65" s="7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2" customFormat="1" ht="15" customHeight="1" thickTop="1">
      <c r="A66" s="9">
        <v>1</v>
      </c>
      <c r="B66" s="92" t="s">
        <v>46</v>
      </c>
      <c r="C66" s="92"/>
      <c r="D66" s="93">
        <v>43567</v>
      </c>
      <c r="E66" s="92"/>
      <c r="F66" s="92"/>
      <c r="G66" s="92"/>
      <c r="H66" s="80" t="s">
        <v>47</v>
      </c>
      <c r="I66" s="81"/>
      <c r="J66" s="8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</row>
    <row r="67" spans="1:30" s="2" customFormat="1" ht="32.450000000000003" customHeight="1">
      <c r="A67" s="10" t="s">
        <v>48</v>
      </c>
      <c r="B67" s="94" t="s">
        <v>49</v>
      </c>
      <c r="C67" s="95"/>
      <c r="D67" s="94" t="s">
        <v>51</v>
      </c>
      <c r="E67" s="96"/>
      <c r="F67" s="96"/>
      <c r="G67" s="95"/>
      <c r="H67" s="83" t="s">
        <v>50</v>
      </c>
      <c r="I67" s="84"/>
      <c r="J67" s="85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s="2" customFormat="1" ht="15" customHeight="1">
      <c r="A68" s="11" t="s">
        <v>52</v>
      </c>
      <c r="B68" s="49" t="s">
        <v>53</v>
      </c>
      <c r="C68" s="49"/>
      <c r="D68" s="49" t="s">
        <v>54</v>
      </c>
      <c r="E68" s="49"/>
      <c r="F68" s="49"/>
      <c r="G68" s="49"/>
      <c r="H68" s="63" t="s">
        <v>55</v>
      </c>
      <c r="I68" s="64"/>
      <c r="J68" s="65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>
      <c r="A69" s="11" t="s">
        <v>56</v>
      </c>
      <c r="B69" s="6" t="s">
        <v>57</v>
      </c>
      <c r="C69" s="12"/>
      <c r="D69" s="13"/>
      <c r="E69" s="13"/>
      <c r="F69" s="13"/>
      <c r="G69" s="14"/>
      <c r="H69" s="63"/>
      <c r="I69" s="64"/>
      <c r="J69" s="65"/>
      <c r="K69" s="23"/>
      <c r="L69" s="23"/>
      <c r="M69" s="2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2" customFormat="1" ht="15" customHeight="1">
      <c r="A70" s="11" t="s">
        <v>58</v>
      </c>
      <c r="B70" s="49" t="s">
        <v>59</v>
      </c>
      <c r="C70" s="49"/>
      <c r="D70" s="49" t="s">
        <v>60</v>
      </c>
      <c r="E70" s="49"/>
      <c r="F70" s="49"/>
      <c r="G70" s="49"/>
      <c r="H70" s="63" t="s">
        <v>61</v>
      </c>
      <c r="I70" s="64"/>
      <c r="J70" s="65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</row>
    <row r="71" spans="1:30" s="2" customFormat="1" ht="15" customHeight="1">
      <c r="A71" s="11" t="s">
        <v>62</v>
      </c>
      <c r="B71" s="49" t="s">
        <v>63</v>
      </c>
      <c r="C71" s="49"/>
      <c r="D71" s="49" t="s">
        <v>64</v>
      </c>
      <c r="E71" s="49"/>
      <c r="F71" s="49"/>
      <c r="G71" s="49"/>
      <c r="H71" s="63" t="s">
        <v>65</v>
      </c>
      <c r="I71" s="64"/>
      <c r="J71" s="65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</row>
    <row r="72" spans="1:30" s="2" customFormat="1" ht="15" customHeight="1">
      <c r="A72" s="11" t="s">
        <v>66</v>
      </c>
      <c r="B72" s="49" t="s">
        <v>67</v>
      </c>
      <c r="C72" s="49"/>
      <c r="D72" s="49" t="s">
        <v>68</v>
      </c>
      <c r="E72" s="49"/>
      <c r="F72" s="49"/>
      <c r="G72" s="49"/>
      <c r="H72" s="63" t="s">
        <v>69</v>
      </c>
      <c r="I72" s="64"/>
      <c r="J72" s="65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</row>
    <row r="73" spans="1:30" s="2" customFormat="1" ht="15" customHeight="1">
      <c r="A73" s="26"/>
      <c r="B73" s="27"/>
      <c r="C73" s="27"/>
      <c r="D73" s="27"/>
      <c r="E73" s="27"/>
      <c r="F73" s="27"/>
      <c r="G73" s="27"/>
      <c r="H73" s="23"/>
      <c r="I73" s="23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</row>
    <row r="74" spans="1:30" s="2" customFormat="1" ht="18">
      <c r="A74" s="2" t="s">
        <v>70</v>
      </c>
    </row>
    <row r="75" spans="1:30" s="2" customFormat="1"/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7">
    <mergeCell ref="H68:J68"/>
    <mergeCell ref="H69:J69"/>
    <mergeCell ref="H70:J70"/>
    <mergeCell ref="H71:J71"/>
    <mergeCell ref="B67:C67"/>
    <mergeCell ref="D67:G67"/>
    <mergeCell ref="B68:C68"/>
    <mergeCell ref="D68:G68"/>
    <mergeCell ref="B70:C70"/>
    <mergeCell ref="D70:G70"/>
    <mergeCell ref="A1:J1"/>
    <mergeCell ref="A63:G63"/>
    <mergeCell ref="B64:C64"/>
    <mergeCell ref="D64:G64"/>
    <mergeCell ref="B65:C65"/>
    <mergeCell ref="D65:G65"/>
    <mergeCell ref="B72:C72"/>
    <mergeCell ref="D72:G72"/>
    <mergeCell ref="A5:J5"/>
    <mergeCell ref="A7:A8"/>
    <mergeCell ref="B7:G8"/>
    <mergeCell ref="H7:H8"/>
    <mergeCell ref="J7:J8"/>
    <mergeCell ref="H72:J72"/>
    <mergeCell ref="B9:G9"/>
    <mergeCell ref="A31:A32"/>
    <mergeCell ref="A33:A34"/>
    <mergeCell ref="H63:J64"/>
    <mergeCell ref="H65:J65"/>
    <mergeCell ref="H66:J66"/>
    <mergeCell ref="H67:J67"/>
    <mergeCell ref="B66:C66"/>
    <mergeCell ref="B10:G10"/>
    <mergeCell ref="B11:G11"/>
    <mergeCell ref="B12:G12"/>
    <mergeCell ref="B71:C71"/>
    <mergeCell ref="D71:G71"/>
    <mergeCell ref="D66:G66"/>
    <mergeCell ref="B26:G26"/>
    <mergeCell ref="B13:G13"/>
    <mergeCell ref="B14:G14"/>
    <mergeCell ref="B15:G15"/>
    <mergeCell ref="B16:G16"/>
    <mergeCell ref="B18:G18"/>
    <mergeCell ref="B19:G19"/>
    <mergeCell ref="B21:G21"/>
    <mergeCell ref="B22:G22"/>
    <mergeCell ref="B23:G23"/>
    <mergeCell ref="B24:G24"/>
    <mergeCell ref="B25:G25"/>
    <mergeCell ref="B20:G20"/>
    <mergeCell ref="B17:G17"/>
    <mergeCell ref="B27:G27"/>
    <mergeCell ref="B28:G28"/>
    <mergeCell ref="B29:G29"/>
    <mergeCell ref="B30:G30"/>
    <mergeCell ref="B31:G31"/>
    <mergeCell ref="H31:H32"/>
    <mergeCell ref="H33:H34"/>
    <mergeCell ref="B59:G59"/>
    <mergeCell ref="B53:G53"/>
    <mergeCell ref="B54:G54"/>
    <mergeCell ref="B55:G55"/>
    <mergeCell ref="B56:G56"/>
    <mergeCell ref="B57:G57"/>
    <mergeCell ref="B58:G58"/>
    <mergeCell ref="B52:G52"/>
    <mergeCell ref="B39:G39"/>
    <mergeCell ref="B35:G35"/>
    <mergeCell ref="B36:G36"/>
    <mergeCell ref="B38:G38"/>
    <mergeCell ref="B37:G37"/>
    <mergeCell ref="B51:G51"/>
    <mergeCell ref="B34:G34"/>
    <mergeCell ref="B42:G42"/>
    <mergeCell ref="B32:G32"/>
    <mergeCell ref="B33:G33"/>
    <mergeCell ref="B46:G46"/>
    <mergeCell ref="B47:G47"/>
    <mergeCell ref="B48:G48"/>
    <mergeCell ref="B49:G49"/>
    <mergeCell ref="B50:G50"/>
    <mergeCell ref="B44:G44"/>
    <mergeCell ref="B40:G40"/>
    <mergeCell ref="B41:G41"/>
    <mergeCell ref="B43:G43"/>
    <mergeCell ref="B45:G45"/>
  </mergeCells>
  <dataValidations count="7">
    <dataValidation type="decimal" allowBlank="1" showErrorMessage="1" errorTitle="Ошибка" error="Допускается ввод только неотрицательных чисел!" sqref="I12:I31 I35:I38 I33 I48:I53 I56 I40 I10">
      <formula1>0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I34 I32"/>
    <dataValidation type="decimal" allowBlank="1" showErrorMessage="1" errorTitle="Ошибка" error="Допускается ввод только действительных чисел!" sqref="I55 I41:I45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I39 I4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I47">
      <formula1>900</formula1>
    </dataValidation>
    <dataValidation type="decimal" allowBlank="1" showErrorMessage="1" errorTitle="Ошибка" error="Введите значение от 0 до 100%" sqref="I57:I59 I54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B36:B38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2019-04-22T08:45:43Z</dcterms:modified>
</cp:coreProperties>
</file>