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D43" i="1" l="1"/>
  <c r="D35" i="1"/>
  <c r="D11" i="1"/>
  <c r="D30" i="1" l="1"/>
  <c r="D8" i="1" s="1"/>
  <c r="D6" i="1"/>
  <c r="A2" i="1"/>
</calcChain>
</file>

<file path=xl/sharedStrings.xml><?xml version="1.0" encoding="utf-8"?>
<sst xmlns="http://schemas.openxmlformats.org/spreadsheetml/2006/main" count="128" uniqueCount="87">
  <si>
    <t>№ п/п</t>
  </si>
  <si>
    <t>Информация, подлежащая раскрытию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</si>
  <si>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</si>
  <si>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</si>
  <si>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</si>
  <si>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</si>
  <si>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</si>
  <si>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</si>
  <si>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</si>
  <si>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</si>
  <si>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Передача хбс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</si>
  <si>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</si>
  <si>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</si>
  <si>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услуг по приему, транспортировке и очистке сточных вод другими организациями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</si>
  <si>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</si>
  <si>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</si>
  <si>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</si>
  <si>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</si>
  <si>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</si>
  <si>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</si>
  <si>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приобретаемой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</si>
  <si>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</si>
  <si>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</si>
  <si>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</si>
  <si>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</si>
  <si>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</si>
  <si>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</si>
  <si>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</si>
  <si>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</si>
  <si>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</si>
  <si>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</si>
  <si>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</si>
  <si>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</si>
  <si>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</si>
  <si>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</si>
  <si>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</si>
  <si>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</si>
  <si>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</si>
  <si>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</si>
  <si>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</si>
  <si>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</si>
  <si>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</si>
  <si>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</si>
  <si>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</si>
  <si>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</si>
  <si>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</si>
  <si>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</si>
  <si>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</si>
  <si>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</si>
  <si>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</si>
  <si>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</si>
  <si>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</si>
  <si>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</si>
  <si>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</si>
  <si>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</si>
  <si>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</si>
  <si>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</si>
  <si>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2.14.1</t>
  </si>
  <si>
    <t>налог на имущество и землю</t>
  </si>
  <si>
    <t>2.14.2</t>
  </si>
  <si>
    <t>выплаты соц.характера из прибыли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</si>
  <si>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</si>
  <si>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</si>
  <si>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</si>
  <si>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</si>
  <si>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</si>
  <si>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</si>
  <si>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</si>
  <si>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</si>
  <si>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5</t>
  </si>
  <si>
    <t>Убытки от продажи товаров и услуг по регулируемому виду деятельности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</si>
  <si>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</si>
  <si>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</si>
  <si>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</si>
  <si>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нему**</t>
  </si>
  <si>
    <t>8</t>
  </si>
  <si>
    <t>Объем сточных вод, принятых от потребителей оказываемых услуг</t>
  </si>
  <si>
    <t>тыс м3</t>
  </si>
  <si>
    <t>9</t>
  </si>
  <si>
    <t>Объем сточных вод, принятых от других регулируемых организаций в сфере водоотведения и (или) очистки сточных вод</t>
  </si>
  <si>
    <t>10</t>
  </si>
  <si>
    <t>Объем сточных вод, пропущенных через очистные сооружения</t>
  </si>
  <si>
    <t>11</t>
  </si>
  <si>
    <t>Среднесписочная численность основного производственного персонала</t>
  </si>
  <si>
    <t xml:space="preserve"> чел</t>
  </si>
  <si>
    <t>Информация об основных показателях финансово-хозяйственной деятельности регулируемой организации (передача ХБС)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</si>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</sst>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3" fillId="0" borderId="0" applyBorder="0">
      <alignment horizontal="center" vertical="center" wrapText="1"/>
    </xf>
    <xf numFmtId="0" fontId="4" fillId="0" borderId="0"/>
    <xf numFmtId="0" fontId="5" fillId="0" borderId="4" applyBorder="0">
      <alignment horizontal="center" vertical="center" wrapText="1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8" fillId="0" borderId="0" xfId="3" applyFont="1" applyFill="1" applyBorder="1" applyAlignment="1" applyProtection="1">
      <alignment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3" xfId="4" applyFont="1" applyFill="1" applyBorder="1" applyAlignment="1" applyProtection="1">
      <alignment horizontal="center" vertical="center" wrapText="1"/>
    </xf>
    <xf numFmtId="49" fontId="8" fillId="0" borderId="5" xfId="4" applyNumberFormat="1" applyFont="1" applyFill="1" applyBorder="1" applyAlignment="1" applyProtection="1">
      <alignment horizontal="center" vertical="center" wrapText="1"/>
    </xf>
    <xf numFmtId="49" fontId="8" fillId="0" borderId="6" xfId="3" applyNumberFormat="1" applyFont="1" applyFill="1" applyBorder="1" applyAlignment="1" applyProtection="1">
      <alignment horizontal="center" vertical="center" wrapText="1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7" xfId="3" applyFont="1" applyFill="1" applyBorder="1" applyAlignment="1" applyProtection="1">
      <alignment horizontal="center" vertical="center" wrapText="1"/>
    </xf>
    <xf numFmtId="4" fontId="8" fillId="0" borderId="8" xfId="3" applyNumberFormat="1" applyFont="1" applyFill="1" applyBorder="1" applyAlignment="1" applyProtection="1">
      <alignment horizontal="right" vertical="center" wrapText="1"/>
    </xf>
    <xf numFmtId="49" fontId="8" fillId="0" borderId="9" xfId="3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0" xfId="3" applyFont="1" applyFill="1" applyBorder="1" applyAlignment="1" applyProtection="1">
      <alignment horizontal="center" vertical="center" wrapText="1"/>
    </xf>
    <xf numFmtId="4" fontId="8" fillId="0" borderId="11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1"/>
    </xf>
    <xf numFmtId="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 indent="2"/>
    </xf>
    <xf numFmtId="16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49" fontId="8" fillId="0" borderId="8" xfId="5" applyNumberFormat="1" applyFont="1" applyFill="1" applyBorder="1" applyAlignment="1" applyProtection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left" vertical="center" wrapText="1" indent="2"/>
      <protection locked="0"/>
    </xf>
    <xf numFmtId="49" fontId="10" fillId="0" borderId="8" xfId="6" applyNumberFormat="1" applyFont="1" applyFill="1" applyBorder="1" applyAlignment="1" applyProtection="1">
      <alignment horizontal="left" vertical="center" wrapText="1"/>
      <protection locked="0"/>
    </xf>
    <xf numFmtId="165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Заголовок" xfId="2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%20&#1093;&#1073;&#1089;%20&#1082;&#1086;&#1088;&#1088;&#1077;&#1082;&#1090;&#1080;&#1088;&#1086;&#1074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34" workbookViewId="0">
      <selection activeCell="D42" sqref="D42"/>
    </sheetView>
  </sheetViews>
  <sheetFormatPr defaultRowHeight="15" x14ac:dyDescent="0.25"/>
  <cols>
    <col min="2" max="2" width="30" customWidth="1"/>
    <col min="3" max="3" width="13.140625" customWidth="1"/>
    <col min="4" max="4" width="11.7109375" customWidth="1"/>
  </cols>
  <sheetData>
    <row r="1" spans="1:4" ht="33" customHeight="1" x14ac:dyDescent="0.25">
      <c r="A1" s="23" t="s">
        <v>85</v>
      </c>
      <c r="B1" s="23"/>
      <c r="C1" s="23"/>
      <c r="D1" s="23"/>
    </row>
    <row r="2" spans="1:4" ht="25.5" customHeight="1" x14ac:dyDescent="0.25">
      <c r="A2" s="24" t="str">
        <f>IF(org=0,"Не определено",org)</f>
        <v>Публичное акционерное общество "Корпорация ВСМПО-АВИСМА", г. Верхняя Салда</v>
      </c>
      <c r="B2" s="24"/>
      <c r="C2" s="24"/>
      <c r="D2" s="24"/>
    </row>
    <row r="3" spans="1:4" x14ac:dyDescent="0.25">
      <c r="A3" s="1"/>
      <c r="B3" s="2"/>
      <c r="C3" s="2"/>
      <c r="D3" s="3"/>
    </row>
    <row r="4" spans="1:4" ht="23.25" thickBot="1" x14ac:dyDescent="0.3">
      <c r="A4" s="4" t="s">
        <v>0</v>
      </c>
      <c r="B4" s="5" t="s">
        <v>1</v>
      </c>
      <c r="C4" s="5" t="s">
        <v>2</v>
      </c>
      <c r="D4" s="5" t="s">
        <v>86</v>
      </c>
    </row>
    <row r="5" spans="1:4" ht="15.75" thickTop="1" x14ac:dyDescent="0.25">
      <c r="A5" s="6" t="s">
        <v>3</v>
      </c>
      <c r="B5" s="6" t="s">
        <v>4</v>
      </c>
      <c r="C5" s="6" t="s">
        <v>5</v>
      </c>
      <c r="D5" s="6" t="s">
        <v>6</v>
      </c>
    </row>
    <row r="6" spans="1:4" ht="30.75" customHeight="1" x14ac:dyDescent="0.25">
      <c r="A6" s="7" t="s">
        <v>3</v>
      </c>
      <c r="B6" s="8" t="s">
        <v>7</v>
      </c>
      <c r="C6" s="9" t="s">
        <v>8</v>
      </c>
      <c r="D6" s="10">
        <f>SUM(D7:D7)</f>
        <v>21.72</v>
      </c>
    </row>
    <row r="7" spans="1:4" x14ac:dyDescent="0.25">
      <c r="A7" s="11" t="s">
        <v>9</v>
      </c>
      <c r="B7" s="12" t="s">
        <v>10</v>
      </c>
      <c r="C7" s="13" t="s">
        <v>8</v>
      </c>
      <c r="D7" s="14">
        <v>21.72</v>
      </c>
    </row>
    <row r="8" spans="1:4" ht="45" x14ac:dyDescent="0.25">
      <c r="A8" s="7" t="s">
        <v>4</v>
      </c>
      <c r="B8" s="8" t="s">
        <v>11</v>
      </c>
      <c r="C8" s="9" t="s">
        <v>8</v>
      </c>
      <c r="D8" s="10">
        <f>SUM(D9:D10)+SUM(D13:D20)+D23+D26+D28+D30</f>
        <v>4055.85</v>
      </c>
    </row>
    <row r="9" spans="1:4" ht="42" customHeight="1" x14ac:dyDescent="0.25">
      <c r="A9" s="7" t="s">
        <v>12</v>
      </c>
      <c r="B9" s="15" t="s">
        <v>13</v>
      </c>
      <c r="C9" s="9" t="s">
        <v>8</v>
      </c>
      <c r="D9" s="16">
        <v>0</v>
      </c>
    </row>
    <row r="10" spans="1:4" ht="56.25" customHeight="1" x14ac:dyDescent="0.25">
      <c r="A10" s="7" t="s">
        <v>14</v>
      </c>
      <c r="B10" s="15" t="s">
        <v>15</v>
      </c>
      <c r="C10" s="9" t="s">
        <v>8</v>
      </c>
      <c r="D10" s="16">
        <v>366.71</v>
      </c>
    </row>
    <row r="11" spans="1:4" ht="34.5" customHeight="1" x14ac:dyDescent="0.25">
      <c r="A11" s="7" t="s">
        <v>16</v>
      </c>
      <c r="B11" s="17" t="s">
        <v>17</v>
      </c>
      <c r="C11" s="9" t="s">
        <v>18</v>
      </c>
      <c r="D11" s="16">
        <f>D10/D12</f>
        <v>3.1943379790940765</v>
      </c>
    </row>
    <row r="12" spans="1:4" ht="34.5" customHeight="1" x14ac:dyDescent="0.25">
      <c r="A12" s="7" t="s">
        <v>19</v>
      </c>
      <c r="B12" s="17" t="s">
        <v>20</v>
      </c>
      <c r="C12" s="9" t="s">
        <v>21</v>
      </c>
      <c r="D12" s="18">
        <v>114.8</v>
      </c>
    </row>
    <row r="13" spans="1:4" ht="39" customHeight="1" x14ac:dyDescent="0.25">
      <c r="A13" s="7" t="s">
        <v>22</v>
      </c>
      <c r="B13" s="15" t="s">
        <v>23</v>
      </c>
      <c r="C13" s="9" t="s">
        <v>8</v>
      </c>
      <c r="D13" s="16">
        <v>0</v>
      </c>
    </row>
    <row r="14" spans="1:4" ht="40.5" customHeight="1" x14ac:dyDescent="0.25">
      <c r="A14" s="7" t="s">
        <v>24</v>
      </c>
      <c r="B14" s="15" t="s">
        <v>25</v>
      </c>
      <c r="C14" s="9" t="s">
        <v>8</v>
      </c>
      <c r="D14" s="16">
        <v>1267.07</v>
      </c>
    </row>
    <row r="15" spans="1:4" ht="35.25" customHeight="1" x14ac:dyDescent="0.25">
      <c r="A15" s="7" t="s">
        <v>26</v>
      </c>
      <c r="B15" s="15" t="s">
        <v>27</v>
      </c>
      <c r="C15" s="9" t="s">
        <v>8</v>
      </c>
      <c r="D15" s="16">
        <v>396.59</v>
      </c>
    </row>
    <row r="16" spans="1:4" ht="51.75" customHeight="1" x14ac:dyDescent="0.25">
      <c r="A16" s="7" t="s">
        <v>28</v>
      </c>
      <c r="B16" s="15" t="s">
        <v>29</v>
      </c>
      <c r="C16" s="9" t="s">
        <v>8</v>
      </c>
      <c r="D16" s="16">
        <v>446.27</v>
      </c>
    </row>
    <row r="17" spans="1:4" ht="46.5" customHeight="1" x14ac:dyDescent="0.25">
      <c r="A17" s="7" t="s">
        <v>30</v>
      </c>
      <c r="B17" s="15" t="s">
        <v>31</v>
      </c>
      <c r="C17" s="9" t="s">
        <v>8</v>
      </c>
      <c r="D17" s="16">
        <v>120.44</v>
      </c>
    </row>
    <row r="18" spans="1:4" ht="38.25" customHeight="1" x14ac:dyDescent="0.25">
      <c r="A18" s="7" t="s">
        <v>32</v>
      </c>
      <c r="B18" s="15" t="s">
        <v>33</v>
      </c>
      <c r="C18" s="9" t="s">
        <v>8</v>
      </c>
      <c r="D18" s="16">
        <v>534.29</v>
      </c>
    </row>
    <row r="19" spans="1:4" ht="43.5" customHeight="1" x14ac:dyDescent="0.25">
      <c r="A19" s="7" t="s">
        <v>34</v>
      </c>
      <c r="B19" s="15" t="s">
        <v>35</v>
      </c>
      <c r="C19" s="9" t="s">
        <v>8</v>
      </c>
      <c r="D19" s="16">
        <v>0</v>
      </c>
    </row>
    <row r="20" spans="1:4" ht="36.75" customHeight="1" x14ac:dyDescent="0.25">
      <c r="A20" s="7" t="s">
        <v>36</v>
      </c>
      <c r="B20" s="15" t="s">
        <v>37</v>
      </c>
      <c r="C20" s="9" t="s">
        <v>8</v>
      </c>
      <c r="D20" s="16">
        <v>557.99</v>
      </c>
    </row>
    <row r="21" spans="1:4" ht="28.5" customHeight="1" x14ac:dyDescent="0.25">
      <c r="A21" s="7" t="s">
        <v>38</v>
      </c>
      <c r="B21" s="17" t="s">
        <v>39</v>
      </c>
      <c r="C21" s="9" t="s">
        <v>8</v>
      </c>
      <c r="D21" s="16">
        <v>0</v>
      </c>
    </row>
    <row r="22" spans="1:4" ht="27" customHeight="1" x14ac:dyDescent="0.25">
      <c r="A22" s="7" t="s">
        <v>40</v>
      </c>
      <c r="B22" s="17" t="s">
        <v>41</v>
      </c>
      <c r="C22" s="9" t="s">
        <v>8</v>
      </c>
      <c r="D22" s="16">
        <v>0</v>
      </c>
    </row>
    <row r="23" spans="1:4" ht="30" customHeight="1" x14ac:dyDescent="0.25">
      <c r="A23" s="7" t="s">
        <v>42</v>
      </c>
      <c r="B23" s="15" t="s">
        <v>43</v>
      </c>
      <c r="C23" s="9" t="s">
        <v>8</v>
      </c>
      <c r="D23" s="16">
        <v>1.94</v>
      </c>
    </row>
    <row r="24" spans="1:4" ht="25.5" customHeight="1" x14ac:dyDescent="0.25">
      <c r="A24" s="7" t="s">
        <v>44</v>
      </c>
      <c r="B24" s="17" t="s">
        <v>39</v>
      </c>
      <c r="C24" s="9" t="s">
        <v>8</v>
      </c>
      <c r="D24" s="16">
        <v>0</v>
      </c>
    </row>
    <row r="25" spans="1:4" ht="32.25" customHeight="1" x14ac:dyDescent="0.25">
      <c r="A25" s="7" t="s">
        <v>45</v>
      </c>
      <c r="B25" s="17" t="s">
        <v>41</v>
      </c>
      <c r="C25" s="9" t="s">
        <v>8</v>
      </c>
      <c r="D25" s="16">
        <v>0</v>
      </c>
    </row>
    <row r="26" spans="1:4" ht="33.75" customHeight="1" x14ac:dyDescent="0.25">
      <c r="A26" s="7" t="s">
        <v>46</v>
      </c>
      <c r="B26" s="15" t="s">
        <v>47</v>
      </c>
      <c r="C26" s="9" t="s">
        <v>8</v>
      </c>
      <c r="D26" s="16">
        <v>278.39999999999998</v>
      </c>
    </row>
    <row r="27" spans="1:4" ht="77.25" customHeight="1" x14ac:dyDescent="0.25">
      <c r="A27" s="7" t="s">
        <v>48</v>
      </c>
      <c r="B27" s="17" t="s">
        <v>49</v>
      </c>
      <c r="C27" s="9" t="s">
        <v>50</v>
      </c>
      <c r="D27" s="19" t="s">
        <v>51</v>
      </c>
    </row>
    <row r="28" spans="1:4" ht="86.25" customHeight="1" x14ac:dyDescent="0.25">
      <c r="A28" s="7" t="s">
        <v>52</v>
      </c>
      <c r="B28" s="15" t="s">
        <v>53</v>
      </c>
      <c r="C28" s="9" t="s">
        <v>8</v>
      </c>
      <c r="D28" s="16">
        <v>0</v>
      </c>
    </row>
    <row r="29" spans="1:4" ht="90" customHeight="1" x14ac:dyDescent="0.25">
      <c r="A29" s="7" t="s">
        <v>54</v>
      </c>
      <c r="B29" s="17" t="s">
        <v>49</v>
      </c>
      <c r="C29" s="9" t="s">
        <v>50</v>
      </c>
      <c r="D29" s="19" t="s">
        <v>51</v>
      </c>
    </row>
    <row r="30" spans="1:4" ht="167.25" customHeight="1" x14ac:dyDescent="0.25">
      <c r="A30" s="7" t="s">
        <v>55</v>
      </c>
      <c r="B30" s="15" t="s">
        <v>56</v>
      </c>
      <c r="C30" s="9" t="s">
        <v>8</v>
      </c>
      <c r="D30" s="10">
        <f>SUM(D31:D32)</f>
        <v>86.15</v>
      </c>
    </row>
    <row r="31" spans="1:4" ht="15.75" customHeight="1" x14ac:dyDescent="0.25">
      <c r="A31" s="11" t="s">
        <v>57</v>
      </c>
      <c r="B31" s="20" t="s">
        <v>58</v>
      </c>
      <c r="C31" s="13" t="s">
        <v>8</v>
      </c>
      <c r="D31" s="14">
        <v>43.77</v>
      </c>
    </row>
    <row r="32" spans="1:4" ht="30.75" customHeight="1" x14ac:dyDescent="0.25">
      <c r="A32" s="11" t="s">
        <v>59</v>
      </c>
      <c r="B32" s="20" t="s">
        <v>60</v>
      </c>
      <c r="C32" s="13" t="s">
        <v>8</v>
      </c>
      <c r="D32" s="14">
        <v>42.38</v>
      </c>
    </row>
    <row r="33" spans="1:4" ht="33.75" customHeight="1" x14ac:dyDescent="0.25">
      <c r="A33" s="7" t="s">
        <v>5</v>
      </c>
      <c r="B33" s="8" t="s">
        <v>61</v>
      </c>
      <c r="C33" s="9" t="s">
        <v>8</v>
      </c>
      <c r="D33" s="16">
        <v>0</v>
      </c>
    </row>
    <row r="34" spans="1:4" ht="64.5" customHeight="1" x14ac:dyDescent="0.25">
      <c r="A34" s="7" t="s">
        <v>62</v>
      </c>
      <c r="B34" s="15" t="s">
        <v>63</v>
      </c>
      <c r="C34" s="9" t="s">
        <v>8</v>
      </c>
      <c r="D34" s="16">
        <v>0</v>
      </c>
    </row>
    <row r="35" spans="1:4" ht="55.5" customHeight="1" x14ac:dyDescent="0.25">
      <c r="A35" s="7" t="s">
        <v>6</v>
      </c>
      <c r="B35" s="8" t="s">
        <v>64</v>
      </c>
      <c r="C35" s="9" t="s">
        <v>8</v>
      </c>
      <c r="D35" s="16">
        <f>D36</f>
        <v>10376.06</v>
      </c>
    </row>
    <row r="36" spans="1:4" ht="30" customHeight="1" x14ac:dyDescent="0.25">
      <c r="A36" s="7" t="s">
        <v>65</v>
      </c>
      <c r="B36" s="15" t="s">
        <v>66</v>
      </c>
      <c r="C36" s="9" t="s">
        <v>8</v>
      </c>
      <c r="D36" s="16">
        <v>10376.06</v>
      </c>
    </row>
    <row r="37" spans="1:4" ht="22.5" customHeight="1" x14ac:dyDescent="0.25">
      <c r="A37" s="7" t="s">
        <v>67</v>
      </c>
      <c r="B37" s="15" t="s">
        <v>68</v>
      </c>
      <c r="C37" s="9" t="s">
        <v>8</v>
      </c>
      <c r="D37" s="16">
        <v>0</v>
      </c>
    </row>
    <row r="38" spans="1:4" ht="40.5" customHeight="1" x14ac:dyDescent="0.25">
      <c r="A38" s="7" t="s">
        <v>69</v>
      </c>
      <c r="B38" s="8" t="s">
        <v>70</v>
      </c>
      <c r="C38" s="9" t="s">
        <v>8</v>
      </c>
      <c r="D38" s="16">
        <v>0</v>
      </c>
    </row>
    <row r="39" spans="1:4" ht="36" customHeight="1" x14ac:dyDescent="0.25">
      <c r="A39" s="7" t="s">
        <v>71</v>
      </c>
      <c r="B39" s="8" t="s">
        <v>72</v>
      </c>
      <c r="C39" s="9" t="s">
        <v>8</v>
      </c>
      <c r="D39" s="16">
        <v>3.65</v>
      </c>
    </row>
    <row r="40" spans="1:4" ht="43.5" customHeight="1" x14ac:dyDescent="0.25">
      <c r="A40" s="7" t="s">
        <v>73</v>
      </c>
      <c r="B40" s="8" t="s">
        <v>74</v>
      </c>
      <c r="C40" s="9" t="s">
        <v>50</v>
      </c>
      <c r="D40" s="21"/>
    </row>
    <row r="41" spans="1:4" ht="26.25" customHeight="1" x14ac:dyDescent="0.25">
      <c r="A41" s="7" t="s">
        <v>75</v>
      </c>
      <c r="B41" s="8" t="s">
        <v>76</v>
      </c>
      <c r="C41" s="9" t="s">
        <v>77</v>
      </c>
      <c r="D41" s="16">
        <v>7665.3</v>
      </c>
    </row>
    <row r="42" spans="1:4" ht="51.75" customHeight="1" x14ac:dyDescent="0.25">
      <c r="A42" s="7" t="s">
        <v>78</v>
      </c>
      <c r="B42" s="8" t="s">
        <v>79</v>
      </c>
      <c r="C42" s="9" t="s">
        <v>77</v>
      </c>
      <c r="D42" s="22">
        <v>45.256</v>
      </c>
    </row>
    <row r="43" spans="1:4" ht="29.25" customHeight="1" x14ac:dyDescent="0.25">
      <c r="A43" s="7" t="s">
        <v>80</v>
      </c>
      <c r="B43" s="8" t="s">
        <v>81</v>
      </c>
      <c r="C43" s="9" t="s">
        <v>77</v>
      </c>
      <c r="D43" s="16">
        <f>D41-D42</f>
        <v>7620.0439999999999</v>
      </c>
    </row>
    <row r="44" spans="1:4" ht="36" customHeight="1" x14ac:dyDescent="0.25">
      <c r="A44" s="7" t="s">
        <v>82</v>
      </c>
      <c r="B44" s="8" t="s">
        <v>83</v>
      </c>
      <c r="C44" s="9" t="s">
        <v>84</v>
      </c>
      <c r="D44" s="16">
        <v>3</v>
      </c>
    </row>
  </sheetData>
  <mergeCells count="2">
    <mergeCell ref="A1:D1"/>
    <mergeCell ref="A2:D2"/>
  </mergeCells>
  <dataValidations count="5">
    <dataValidation type="decimal" allowBlank="1" showErrorMessage="1" errorTitle="Ошибка" error="Допускается ввод только действительных чисел!" sqref="D33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D35:D36 D38:D39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0">
      <formula1>900</formula1>
    </dataValidation>
    <dataValidation type="decimal" allowBlank="1" showErrorMessage="1" errorTitle="Ошибка" error="Допускается ввод только неотрицательных чисел!" sqref="D9:D26 D41:D44 D28 D7 D37 D34 D31:D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7 B31:B32">
      <formula1>900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2020-05-14T04:55:02Z</dcterms:modified>
</cp:coreProperties>
</file>