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externalReferences>
    <externalReference r:id="rId2"/>
  </externalReferences>
  <definedNames>
    <definedName name="buhg_flag">[1]Титульный!$F$36</definedName>
    <definedName name="dateBuhg">[1]Титульный!$F$37</definedName>
    <definedName name="kind_of_fuels">[1]TEHSHEET!$AB$2:$AB$29</definedName>
    <definedName name="kind_of_purchase_method">[1]TEHSHEET!$P$2:$P$4</definedName>
    <definedName name="List02_p1">Лист1!$L$78</definedName>
    <definedName name="List02_p3">Лист1!#REF!</definedName>
  </definedNames>
  <calcPr calcId="125725"/>
</workbook>
</file>

<file path=xl/calcChain.xml><?xml version="1.0" encoding="utf-8"?>
<calcChain xmlns="http://schemas.openxmlformats.org/spreadsheetml/2006/main">
  <c r="L51" i="1"/>
  <c r="K51"/>
  <c r="J51"/>
  <c r="I51"/>
  <c r="L12"/>
  <c r="K12"/>
  <c r="J12"/>
  <c r="I12"/>
  <c r="I11"/>
  <c r="J11" s="1"/>
  <c r="K11" s="1"/>
  <c r="L11" s="1"/>
  <c r="K16" l="1"/>
  <c r="K14" s="1"/>
  <c r="J16"/>
  <c r="J14" s="1"/>
  <c r="L16"/>
  <c r="L14" s="1"/>
  <c r="I16"/>
  <c r="I14" s="1"/>
</calcChain>
</file>

<file path=xl/comments1.xml><?xml version="1.0" encoding="utf-8"?>
<comments xmlns="http://schemas.openxmlformats.org/spreadsheetml/2006/main">
  <authors>
    <author>User</author>
  </authors>
  <commentList>
    <comment ref="I9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J9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K9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L9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<sst xmlns="http://schemas.openxmlformats.org/spreadsheetml/2006/main" count="307" uniqueCount="205">
  <si>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</si>
  <si>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</si>
  <si>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</si>
  <si>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</si>
  <si>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</si>
  <si>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Дата сдачи годового бухгалтерского баланса в налоговые органы</t>
  </si>
  <si>
    <t>Указывается суммарная себестоимость производимых товаров.</t>
  </si>
  <si>
    <t>Указывается общая сумма общепроизводственных расходов.</t>
  </si>
  <si>
    <t>Указываются расходы на текущий ремонт, отнесенные к общепроизводственным расходам.</t>
  </si>
  <si>
    <t>Указываются расходы на капитальный ремонт, отнесенные к общепроизводственным расходам.</t>
  </si>
  <si>
    <t>Указывается общая сумма общехозяйственных расходов.</t>
  </si>
  <si>
    <t>Указываются расходы на текущий ремонт, отнесенные к общехозяйственным расходам.</t>
  </si>
  <si>
    <t>Указываются расходы на капитальный ремонт, отнесенные к общехозяйственным расходам.</t>
  </si>
  <si>
    <t>Чистая прибыль, полученная от регулируемого вида деятельности, в том числе:</t>
  </si>
  <si>
    <t>Указывается общая сумма чистой прибыли, полученной от регулируемого вида деятельности.</t>
  </si>
  <si>
    <t>Указывается общее изменение стоимости основных фондов.</t>
  </si>
  <si>
    <t>Указываются общее изменение стоимости основных фондов за счет их ввода в эксплуатацию и вывода из эксплуатации.</t>
  </si>
  <si>
    <t>Указываются изменение стоимости основных фондов за счет их ввода в эксплуатацию.</t>
  </si>
  <si>
    <t>Указываются изменение стоимости основных фондов за счет их вывода из эксплуатации.</t>
  </si>
  <si>
    <t>Годовая бухгалтерская отчетность, включая бухгалтерский баланс и приложения к нему</t>
  </si>
  <si>
    <t>Среднесписочная численность основного производственного персонала</t>
  </si>
  <si>
    <t>Приложение №1</t>
  </si>
  <si>
    <t>к приказу ФАС России</t>
  </si>
  <si>
    <t>от 13.09.2018 г. № 1288/18</t>
  </si>
  <si>
    <t>№ п/п</t>
  </si>
  <si>
    <t>1</t>
  </si>
  <si>
    <t>3.1</t>
  </si>
  <si>
    <t>2</t>
  </si>
  <si>
    <t>3</t>
  </si>
  <si>
    <t>Расходы на покупаемую электрическую энергию (мощность), используемую в технологическом процессе</t>
  </si>
  <si>
    <t>Средневзвешенная стоимость 1 кВт.ч (с учетом мощности)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</si>
  <si>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</si>
  <si>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</si>
  <si>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</si>
  <si>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</si>
  <si>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</si>
  <si>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Расходы на аренду имущества, используемого для осуществления регулируемого вида деятельности</t>
  </si>
  <si>
    <t>Расходы на текущий ремонт</t>
  </si>
  <si>
    <t>Расходы на капитальный ремонт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</si>
  <si>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</si>
  <si>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5</t>
  </si>
  <si>
    <t>6</t>
  </si>
  <si>
    <t>7</t>
  </si>
  <si>
    <t>8</t>
  </si>
  <si>
    <t>9</t>
  </si>
  <si>
    <t>10</t>
  </si>
  <si>
    <t>11</t>
  </si>
  <si>
    <t>х</t>
  </si>
  <si>
    <t>3.2</t>
  </si>
  <si>
    <t>3.2.1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</si>
  <si>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</si>
  <si>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</si>
  <si>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</si>
  <si>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</si>
  <si>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</si>
  <si>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</si>
  <si>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</si>
  <si>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</si>
  <si>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</si>
  <si>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</si>
  <si>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5.1</t>
  </si>
  <si>
    <t>3.13</t>
  </si>
  <si>
    <t>3.14</t>
  </si>
  <si>
    <t>Информация, подлежащая раскрытию «АВИСМА» филиал ПАО «Корпорация ВСМПО-АВИСМА» в соответствии с п. 15 в)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</si>
  <si>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Объем приобретенной электрической энергии</t>
  </si>
  <si>
    <t>Расходы на приобретение холодной воды, используемой в технологическом процессе</t>
  </si>
  <si>
    <t>Гкал/ч</t>
  </si>
  <si>
    <t>Определенном расчетным путем (нормативам потребления коммунальных услуг)</t>
  </si>
  <si>
    <t>Фактический объем потерь при передаче тепловой энергии</t>
  </si>
  <si>
    <t>Среднесписочная численность административно-управленческого персонала</t>
  </si>
  <si>
    <t>3.2.1.1</t>
  </si>
  <si>
    <t>3.2.1.2</t>
  </si>
  <si>
    <t>3.2.1.3</t>
  </si>
  <si>
    <t>3.2.1.4</t>
  </si>
  <si>
    <t>3.3.1</t>
  </si>
  <si>
    <t>3.3.2</t>
  </si>
  <si>
    <t>руб.</t>
  </si>
  <si>
    <t>Общепроизводственные расходы, в том числе:</t>
  </si>
  <si>
    <t>3.12.1</t>
  </si>
  <si>
    <t>3.12.2</t>
  </si>
  <si>
    <t>Общехозяйственные расходы, в том числе:</t>
  </si>
  <si>
    <t>3.13.1</t>
  </si>
  <si>
    <t>3.13.2</t>
  </si>
  <si>
    <t>Расходы на капитальный и текущий ремонт основных производственных средств</t>
  </si>
  <si>
    <t>3.15</t>
  </si>
  <si>
    <t>6.1</t>
  </si>
  <si>
    <t>6.1.1</t>
  </si>
  <si>
    <t>6.1.2</t>
  </si>
  <si>
    <t>Изменение стоимости основных фондов за счет их переоценки</t>
  </si>
  <si>
    <t>6.2</t>
  </si>
  <si>
    <t>Тепловая нагрузка по договорам теплоснабжения</t>
  </si>
  <si>
    <t>Объем вырабатываемой тепловой энергии</t>
  </si>
  <si>
    <t>10.1</t>
  </si>
  <si>
    <t>11.1</t>
  </si>
  <si>
    <t>Определенном по приборам учета, в т.ч.:</t>
  </si>
  <si>
    <t>11.1.1</t>
  </si>
  <si>
    <t>12</t>
  </si>
  <si>
    <t>11.2</t>
  </si>
  <si>
    <t>Нормативы технологических потерь при передаче тепловой энергии, теплоносителя по тепловым сетям</t>
  </si>
  <si>
    <t>13</t>
  </si>
  <si>
    <t>13.1</t>
  </si>
  <si>
    <t>Плановый объем потерь при передаче тепловой энергии</t>
  </si>
  <si>
    <t>14</t>
  </si>
  <si>
    <t>человек</t>
  </si>
  <si>
    <t>15</t>
  </si>
  <si>
    <t>16</t>
  </si>
  <si>
    <t>17</t>
  </si>
  <si>
    <t>18</t>
  </si>
  <si>
    <t>19</t>
  </si>
  <si>
    <t>20</t>
  </si>
  <si>
    <t>куб.м/Гкал</t>
  </si>
  <si>
    <t>21</t>
  </si>
  <si>
    <t>21.1</t>
  </si>
  <si>
    <t>Информация о показателях физического износа объектов теплоснабжения</t>
  </si>
  <si>
    <t>21.2</t>
  </si>
  <si>
    <t>Информация о показателях энергетической эффективности объектов теплоснабжения</t>
  </si>
  <si>
    <t>Объем приобретаемой тепловой энергии</t>
  </si>
  <si>
    <t>3.2.2</t>
  </si>
  <si>
    <t>3.2.2.1</t>
  </si>
  <si>
    <t>3.2.2.2</t>
  </si>
  <si>
    <t>3.2.2.3</t>
  </si>
  <si>
    <t>3.2.2.4</t>
  </si>
  <si>
    <t>печное топливо</t>
  </si>
  <si>
    <t>Указывается выручка от регулируемой деятельности по виду деятельности в сфере теплоснабжения.</t>
  </si>
  <si>
    <t>Указываются суммарные расходы на приобретение топлива всех видов.</t>
  </si>
  <si>
    <t>Указывается суммарная установленная тепловая мощность объектов основных фондов, используемых для осуществления теплоснабжения.
Регулируемыми организациями указывается информация по объектам, используемым для осуществления регулируемых видов деятельности.</t>
  </si>
  <si>
    <t>Регулируемыми организациями указывается информация по договорам, заключенным в рамках осуществления регулируемых видов деятельности</t>
  </si>
  <si>
    <t>Регулируемыми организациями указывается информация тепловой энергии, выработанной в рамках осуществления регулируемых видов деятельности.</t>
  </si>
  <si>
    <t>Информация указывается только едиными теплоснабжающими организациями.</t>
  </si>
  <si>
    <t>Указывается общий объем тепловой энергии, отпускаемой потребителям.
Регулируемыми организациями указывается информация по договорам, заключенным в рамках осуществления регулируемых видов деятельности.</t>
  </si>
  <si>
    <t>Информация указывается только едиными теплоснабжающими организациями, теплоснабжающими организациями и теплосетевыми организациями в ценовых зонах теплоснабжения.</t>
  </si>
  <si>
    <t>Указывается норматив удельного расхода условного топлива при производстве тепловой энергии источниками тепловой энергии по всем источникам тепловой энергии в целом.</t>
  </si>
  <si>
    <t>Указывается плановый удельный расход условного топлива при производстве тепловой энергии источниками тепловой энергии по всем источникам тепловой энергии в целом.
Информация указывается только едиными теплоснабжающими организациями, теплоснабжающими организациями и теплосетевыми организациями в ценовых зонах теплоснабжения.</t>
  </si>
  <si>
    <t>Регулируемыми организациями указывается информация с распределением по источникам тепловой энергии, используемым для осуществления регулируемых видов деятельности.</t>
  </si>
  <si>
    <t>Указывается ссылка на документ, предварительно загруженный в хранилище файлов ФГИС ЕИАС.</t>
  </si>
  <si>
    <t>Форма 3.5.1 Информация об основных показателях финансово-хозяйственной деятельности регулируемой организации за 2018 год, включая структуру основных производственных затрат (в части регулируемой деятельности) &lt;1&gt;</t>
  </si>
  <si>
    <t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
  - Соликамский городской округ, Соликамский городской округ (57730000);_x000D_
_x000D_
Централизованная система теплоснабжения:_x000D_
  - Система теплоснабжения ЗОЦ "Чайка"</t>
  </si>
  <si>
    <t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
  - Александровский муниципальный район, Александровское (57605105);_x000D_
_x000D_
Централизованная система теплоснабжения:_x000D_
  - Система теплоснабжения поселка Ивакинский Карьер</t>
  </si>
  <si>
    <t>Вид деятельности:_x000D_
  - Передача. Тепловая энергия; Сбыт. Тепловая энергия_x000D_
_x000D_
Территория оказания услуг:_x000D_
  - город Березники, город Березники (57708000);_x000D_
_x000D_
Централизованная система теплоснабжения:_x000D_
  - Внешняя система трубопроводов теплоснабжения в горячей воде промплощадки АВИСМА</t>
  </si>
  <si>
    <t>Вид деятельности:_x000D_
  - Передача. Тепловая энергия; Сбыт. Тепловая энергия_x000D_
_x000D_
Территория оказания услуг:_x000D_
  - город Березники, город Березники (57708000);_x000D_
_x000D_
Централизованная система теплоснабжения:_x000D_
  - Внешняя система трубопроводов снабжения паром промплощадки АВИСМА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</si>
  <si>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«ДД.ММ.ГГГГ».</t>
  </si>
  <si>
    <t>Выручка от регулируемой деятельности по виду деятельности</t>
  </si>
  <si>
    <t>тыс. руб.</t>
  </si>
  <si>
    <t>Себестоимость производимых товаров (оказываемых услуг) по регулируемому виду деятельности, включая:</t>
  </si>
  <si>
    <t>расходы на покупаемую тепловую энергию (мощность), теплоноситель</t>
  </si>
  <si>
    <t>расходы на топливо</t>
  </si>
  <si>
    <t>В колонке «Наименование параметра» указывается вид приобретаемого топлива.
Если приобретается несколько видов топлива, то информация по каждому из них указывается отдельно.</t>
  </si>
  <si>
    <t>объем</t>
  </si>
  <si>
    <t>тонны</t>
  </si>
  <si>
    <t>В колонке «Единица измерения» указываются единицы измерения объема приобретаемого топлива.
В колонке «Информация» указывается величина объема приобретаемого топлива.</t>
  </si>
  <si>
    <t>стоимость за единицу объема</t>
  </si>
  <si>
    <t>стоимость доставки</t>
  </si>
  <si>
    <t>способ приобретения</t>
  </si>
  <si>
    <t>Прочее</t>
  </si>
  <si>
    <t>газ природный по нерегулируемой цене</t>
  </si>
  <si>
    <t>тыс м3</t>
  </si>
  <si>
    <t>мазут</t>
  </si>
  <si>
    <t>тыс. кВт·ч</t>
  </si>
  <si>
    <t>Расходы на хим. реагенты, используемые в технологическом процессе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</si>
  <si>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</si>
  <si>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отсутствует</t>
  </si>
  <si>
    <t>Прочие расходы, которые подлежат отнесению на регулируемые виды деятельности, в том числе:</t>
  </si>
  <si>
    <t>Указывается общая сумма прочих расходов, которые подлежат отнесению на регулируемые виды деятельности в соответствии с законодательством в сфере теплоснабжения.</t>
  </si>
  <si>
    <t>3.15.1</t>
  </si>
  <si>
    <t>Расходы на оплату труда вспомогательного персонала</t>
  </si>
  <si>
    <t>Указываются прочие расходы, которые подлежат отнесению на регулируемые виды деятельности в соответствии с законодательством в сфере теплоснабжения.</t>
  </si>
  <si>
    <t>3.15.2</t>
  </si>
  <si>
    <t>Отчисления на социальные нужды вспомогательного персонала</t>
  </si>
  <si>
    <t>3.15.3</t>
  </si>
  <si>
    <t>ТЗР</t>
  </si>
  <si>
    <t>3.15.4</t>
  </si>
  <si>
    <t>пуско-наладочные работы на паровой котельной</t>
  </si>
  <si>
    <t>3.15.5</t>
  </si>
  <si>
    <t>пар с УИО</t>
  </si>
  <si>
    <t>4</t>
  </si>
  <si>
    <t>Валовая прибыль (убытки) от реализации товаров и оказания услуг по регулируемому виду деятельности</t>
  </si>
  <si>
    <t>Изменение стоимости основных фондов, в том числе:</t>
  </si>
  <si>
    <t>Изменение стоимости основных фондов за счет их ввода в эксплуатацию (вывода из эксплуатации)</t>
  </si>
  <si>
    <t>Изменение стоимости основных фондов за счет их ввода в эксплуатацию</t>
  </si>
  <si>
    <t>Изменение стоимости основных фондов за счет их вывода в эксплуатацию</t>
  </si>
  <si>
    <t>x</t>
  </si>
  <si>
    <t>Указывается ссылка на документ, предварительно загруженный в хранилище файлов ФГИС ЕИАС.
Регулируемыми организациями информация раскрывается в случае, если выручка от регулируемых видов деятельности превышает 80 процентов совокупной выручки за отчетный год.</t>
  </si>
  <si>
    <t>Установленная тепловая мощность объектов основных фондов, используемых для теплоснабжения, в том числе по каждому источнику тепловой энергии</t>
  </si>
  <si>
    <t>тыс. Гкал</t>
  </si>
  <si>
    <t xml:space="preserve">Объем тепловой энергии, отпускаемой потребителям </t>
  </si>
  <si>
    <t>Определенный по приборам учета объем тепловой энергии, отпускаемой по договорам потребителям, максимальный объем потребления тепловой энергии объектов которых составляет менее чем 0,2 Гкал</t>
  </si>
  <si>
    <t>Ккал/ч. мес.</t>
  </si>
  <si>
    <t>тыс. Гкал/год</t>
  </si>
  <si>
    <t>Норматив удельного расхода условного топлива при производстве тепловой энергии источниками тепловой энергии, с распределением по источникам тепловой энергии, используемым для осуществления регулируемых видов деятельности</t>
  </si>
  <si>
    <t>кг у. т./Гкал</t>
  </si>
  <si>
    <t>Плановый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</si>
  <si>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кг усл. топл./Гкал</t>
  </si>
  <si>
    <t>Фактический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</si>
  <si>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</t>
  </si>
  <si>
    <t>тыс. кВт.ч/Гкал</t>
  </si>
  <si>
    <t>Регулируемыми организациями указывается информация по договорам, заключенным в рамках осуществления регулируемой деятельности.</t>
  </si>
  <si>
    <t>Удельный расход холодной воды на производство (передачу) тепловой энергии на единицу тепловой энергии, отпускаемой потребителям</t>
  </si>
  <si>
    <t>Информация о показателях технико-экономического состояния систем теплоснабжения (за исключением теплопотребляющих установок потребителей тепловой энергии, теплоносителя, а также источников тепловой энергии, функционирующих в режиме комбинированной выработки электрической и тепловой энергии), в т.ч.:</t>
  </si>
  <si>
    <t>Единые теплоснабжающие организации размещают информацию, указанную в пунктах 1 – 11.2, 13 – 15, 17 – 21.2 формы.</t>
  </si>
  <si>
    <t>Теплоснабжающие организации и теплосетевые организации в ценовых зонах теплоснабжения размещают информацию, указанную в пунктах 1 – 8.1, 10, 13 – 15, 17 – 18.1, 21 – 21.2 формы.</t>
  </si>
  <si>
    <t>3.2.3</t>
  </si>
  <si>
    <t>3.2.3.1</t>
  </si>
  <si>
    <t>3.2.3.2</t>
  </si>
  <si>
    <t>3.2.3.3</t>
  </si>
  <si>
    <t>3.2.3.4</t>
  </si>
</sst>
</file>

<file path=xl/styles.xml><?xml version="1.0" encoding="utf-8"?>
<styleSheet xmlns="http://schemas.openxmlformats.org/spreadsheetml/2006/main">
  <numFmts count="1">
    <numFmt numFmtId="164" formatCode="#,##0.0000"/>
  </numFmts>
  <fonts count="1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color indexed="5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indexed="22"/>
      </right>
      <top/>
      <bottom style="thin">
        <color indexed="22"/>
      </bottom>
      <diagonal/>
    </border>
  </borders>
  <cellStyleXfs count="6">
    <xf numFmtId="0" fontId="0" fillId="0" borderId="0"/>
    <xf numFmtId="0" fontId="5" fillId="0" borderId="0"/>
    <xf numFmtId="0" fontId="6" fillId="0" borderId="1" applyBorder="0">
      <alignment horizontal="center" vertical="center" wrapText="1"/>
    </xf>
    <xf numFmtId="49" fontId="9" fillId="0" borderId="0" applyBorder="0">
      <alignment vertical="top"/>
    </xf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/>
    <xf numFmtId="14" fontId="0" fillId="2" borderId="0" xfId="0" applyNumberFormat="1" applyFill="1"/>
    <xf numFmtId="16" fontId="0" fillId="2" borderId="0" xfId="0" applyNumberForma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4" fillId="2" borderId="0" xfId="0" applyFont="1" applyFill="1" applyBorder="1" applyAlignment="1">
      <alignment vertical="top" wrapText="1"/>
    </xf>
    <xf numFmtId="0" fontId="7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9" fillId="2" borderId="6" xfId="1" applyFont="1" applyFill="1" applyBorder="1" applyAlignment="1" applyProtection="1">
      <alignment vertical="center" wrapText="1"/>
    </xf>
    <xf numFmtId="0" fontId="9" fillId="2" borderId="7" xfId="1" applyFont="1" applyFill="1" applyBorder="1" applyAlignment="1" applyProtection="1">
      <alignment vertical="center" wrapText="1"/>
    </xf>
    <xf numFmtId="0" fontId="9" fillId="2" borderId="8" xfId="1" applyFont="1" applyFill="1" applyBorder="1" applyAlignment="1" applyProtection="1">
      <alignment vertical="center" wrapText="1"/>
    </xf>
    <xf numFmtId="0" fontId="10" fillId="2" borderId="9" xfId="2" applyNumberFormat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vertical="center" wrapText="1"/>
    </xf>
    <xf numFmtId="0" fontId="4" fillId="2" borderId="4" xfId="1" applyFont="1" applyFill="1" applyBorder="1" applyAlignment="1" applyProtection="1">
      <alignment vertical="top" wrapText="1"/>
    </xf>
    <xf numFmtId="0" fontId="2" fillId="0" borderId="5" xfId="0" applyFont="1" applyBorder="1" applyAlignment="1">
      <alignment horizontal="left" vertical="center" wrapText="1"/>
    </xf>
    <xf numFmtId="0" fontId="7" fillId="2" borderId="2" xfId="1" applyFont="1" applyFill="1" applyBorder="1" applyAlignment="1" applyProtection="1">
      <alignment horizontal="center" vertical="center" wrapText="1"/>
    </xf>
    <xf numFmtId="0" fontId="7" fillId="2" borderId="3" xfId="1" applyFont="1" applyFill="1" applyBorder="1" applyAlignment="1" applyProtection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7" fillId="2" borderId="6" xfId="1" applyFont="1" applyFill="1" applyBorder="1" applyAlignment="1" applyProtection="1">
      <alignment vertical="center" wrapText="1"/>
    </xf>
    <xf numFmtId="0" fontId="7" fillId="2" borderId="5" xfId="2" applyFont="1" applyFill="1" applyBorder="1" applyAlignment="1" applyProtection="1">
      <alignment horizontal="center" vertical="center" wrapText="1"/>
    </xf>
    <xf numFmtId="0" fontId="7" fillId="2" borderId="8" xfId="1" applyFont="1" applyFill="1" applyBorder="1" applyAlignment="1" applyProtection="1">
      <alignment vertical="center" wrapText="1"/>
    </xf>
    <xf numFmtId="0" fontId="7" fillId="2" borderId="5" xfId="2" applyFont="1" applyFill="1" applyBorder="1" applyAlignment="1" applyProtection="1">
      <alignment horizontal="center" vertical="center" wrapText="1"/>
    </xf>
    <xf numFmtId="49" fontId="13" fillId="2" borderId="9" xfId="2" applyNumberFormat="1" applyFont="1" applyFill="1" applyBorder="1" applyAlignment="1" applyProtection="1">
      <alignment horizontal="center" vertical="center" wrapText="1"/>
    </xf>
    <xf numFmtId="49" fontId="13" fillId="2" borderId="0" xfId="2" applyNumberFormat="1" applyFont="1" applyFill="1" applyBorder="1" applyAlignment="1" applyProtection="1">
      <alignment horizontal="center" vertical="center" wrapText="1"/>
    </xf>
    <xf numFmtId="49" fontId="7" fillId="2" borderId="10" xfId="1" applyNumberFormat="1" applyFont="1" applyFill="1" applyBorder="1" applyAlignment="1" applyProtection="1">
      <alignment horizontal="center" vertical="center" wrapText="1"/>
    </xf>
    <xf numFmtId="0" fontId="7" fillId="2" borderId="5" xfId="1" applyFont="1" applyFill="1" applyBorder="1" applyAlignment="1" applyProtection="1">
      <alignment horizontal="left" vertical="center" wrapText="1"/>
    </xf>
    <xf numFmtId="0" fontId="7" fillId="2" borderId="5" xfId="1" applyFont="1" applyFill="1" applyBorder="1" applyAlignment="1" applyProtection="1">
      <alignment horizontal="center" vertical="center" wrapText="1"/>
    </xf>
    <xf numFmtId="0" fontId="7" fillId="2" borderId="5" xfId="1" applyNumberFormat="1" applyFont="1" applyFill="1" applyBorder="1" applyAlignment="1" applyProtection="1">
      <alignment horizontal="right" vertical="center" wrapText="1"/>
    </xf>
    <xf numFmtId="4" fontId="7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2" borderId="5" xfId="1" applyNumberFormat="1" applyFont="1" applyFill="1" applyBorder="1" applyAlignment="1" applyProtection="1">
      <alignment horizontal="right" vertical="center" wrapText="1"/>
    </xf>
    <xf numFmtId="0" fontId="7" fillId="2" borderId="5" xfId="1" applyNumberFormat="1" applyFont="1" applyFill="1" applyBorder="1" applyAlignment="1" applyProtection="1">
      <alignment horizontal="left" vertical="center" wrapText="1"/>
      <protection locked="0"/>
    </xf>
    <xf numFmtId="0" fontId="7" fillId="2" borderId="10" xfId="1" applyNumberFormat="1" applyFont="1" applyFill="1" applyBorder="1" applyAlignment="1" applyProtection="1">
      <alignment horizontal="center" vertical="center" wrapText="1"/>
    </xf>
    <xf numFmtId="0" fontId="7" fillId="2" borderId="2" xfId="1" applyFont="1" applyFill="1" applyBorder="1" applyAlignment="1" applyProtection="1">
      <alignment horizontal="left" vertical="center" wrapText="1"/>
    </xf>
    <xf numFmtId="0" fontId="7" fillId="2" borderId="3" xfId="1" applyFont="1" applyFill="1" applyBorder="1" applyAlignment="1" applyProtection="1">
      <alignment horizontal="left" vertical="center" wrapText="1"/>
    </xf>
    <xf numFmtId="0" fontId="7" fillId="2" borderId="4" xfId="1" applyFont="1" applyFill="1" applyBorder="1" applyAlignment="1" applyProtection="1">
      <alignment horizontal="left" vertical="center" wrapText="1"/>
    </xf>
    <xf numFmtId="0" fontId="7" fillId="2" borderId="5" xfId="1" applyNumberFormat="1" applyFont="1" applyFill="1" applyBorder="1" applyAlignment="1" applyProtection="1">
      <alignment horizontal="left" vertical="center" wrapText="1"/>
      <protection locked="0"/>
    </xf>
    <xf numFmtId="164" fontId="7" fillId="2" borderId="5" xfId="1" applyNumberFormat="1" applyFont="1" applyFill="1" applyBorder="1" applyAlignment="1" applyProtection="1">
      <alignment horizontal="right" vertical="center" wrapText="1"/>
      <protection locked="0"/>
    </xf>
    <xf numFmtId="49" fontId="7" fillId="2" borderId="12" xfId="1" applyNumberFormat="1" applyFont="1" applyFill="1" applyBorder="1" applyAlignment="1" applyProtection="1">
      <alignment vertical="center" wrapText="1"/>
    </xf>
    <xf numFmtId="49" fontId="7" fillId="2" borderId="5" xfId="4" applyNumberFormat="1" applyFont="1" applyFill="1" applyBorder="1" applyAlignment="1" applyProtection="1">
      <alignment horizontal="left" vertical="center" wrapText="1"/>
    </xf>
    <xf numFmtId="49" fontId="7" fillId="2" borderId="11" xfId="1" applyNumberFormat="1" applyFont="1" applyFill="1" applyBorder="1" applyAlignment="1" applyProtection="1">
      <alignment horizontal="center" vertical="center" wrapText="1"/>
    </xf>
    <xf numFmtId="4" fontId="7" fillId="2" borderId="6" xfId="1" applyNumberFormat="1" applyFont="1" applyFill="1" applyBorder="1" applyAlignment="1" applyProtection="1">
      <alignment horizontal="right" vertical="center" wrapText="1"/>
    </xf>
    <xf numFmtId="49" fontId="7" fillId="2" borderId="5" xfId="1" applyNumberFormat="1" applyFont="1" applyFill="1" applyBorder="1" applyAlignment="1" applyProtection="1">
      <alignment horizontal="center" vertical="center" wrapText="1"/>
    </xf>
    <xf numFmtId="49" fontId="7" fillId="2" borderId="5" xfId="1" applyNumberFormat="1" applyFont="1" applyFill="1" applyBorder="1" applyAlignment="1" applyProtection="1">
      <alignment horizontal="left" vertical="center" wrapText="1"/>
      <protection locked="0"/>
    </xf>
    <xf numFmtId="49" fontId="14" fillId="2" borderId="5" xfId="5" applyNumberFormat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Alignment="1" applyProtection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6" fillId="2" borderId="0" xfId="1" applyFont="1" applyFill="1" applyAlignment="1" applyProtection="1">
      <alignment horizontal="right" vertical="top" wrapText="1"/>
    </xf>
    <xf numFmtId="0" fontId="7" fillId="2" borderId="0" xfId="1" applyFont="1" applyFill="1" applyAlignment="1" applyProtection="1">
      <alignment vertical="top"/>
    </xf>
    <xf numFmtId="0" fontId="7" fillId="2" borderId="0" xfId="1" applyFont="1" applyFill="1" applyAlignment="1" applyProtection="1">
      <alignment vertical="top" wrapText="1"/>
    </xf>
    <xf numFmtId="0" fontId="7" fillId="2" borderId="0" xfId="1" applyFont="1" applyFill="1" applyAlignment="1" applyProtection="1">
      <alignment horizontal="left" vertical="top" wrapText="1"/>
    </xf>
    <xf numFmtId="0" fontId="7" fillId="2" borderId="0" xfId="1" applyFont="1" applyFill="1" applyAlignment="1" applyProtection="1">
      <alignment horizontal="left" vertical="center" wrapText="1"/>
    </xf>
    <xf numFmtId="0" fontId="7" fillId="2" borderId="0" xfId="1" applyFont="1" applyFill="1" applyAlignment="1" applyProtection="1">
      <alignment vertical="center"/>
    </xf>
    <xf numFmtId="0" fontId="8" fillId="2" borderId="8" xfId="2" applyFont="1" applyFill="1" applyBorder="1" applyAlignment="1" applyProtection="1">
      <alignment vertical="center" wrapText="1"/>
    </xf>
    <xf numFmtId="49" fontId="17" fillId="2" borderId="9" xfId="2" applyNumberFormat="1" applyFont="1" applyFill="1" applyBorder="1" applyAlignment="1" applyProtection="1">
      <alignment horizontal="center" vertical="center" wrapText="1"/>
    </xf>
    <xf numFmtId="0" fontId="8" fillId="2" borderId="5" xfId="1" applyFont="1" applyFill="1" applyBorder="1" applyAlignment="1" applyProtection="1">
      <alignment horizontal="center" vertical="center" wrapText="1"/>
    </xf>
    <xf numFmtId="49" fontId="8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6" xfId="1" applyFont="1" applyFill="1" applyBorder="1" applyAlignment="1" applyProtection="1">
      <alignment vertical="center" wrapText="1"/>
    </xf>
    <xf numFmtId="0" fontId="8" fillId="2" borderId="8" xfId="1" applyFont="1" applyFill="1" applyBorder="1" applyAlignment="1" applyProtection="1">
      <alignment vertical="center" wrapText="1"/>
    </xf>
    <xf numFmtId="0" fontId="8" fillId="2" borderId="6" xfId="1" applyFont="1" applyFill="1" applyBorder="1" applyAlignment="1" applyProtection="1">
      <alignment horizontal="center" vertical="center" wrapText="1"/>
    </xf>
    <xf numFmtId="0" fontId="8" fillId="2" borderId="6" xfId="2" applyFont="1" applyFill="1" applyBorder="1" applyAlignment="1" applyProtection="1">
      <alignment horizontal="center" vertical="center" wrapText="1"/>
    </xf>
    <xf numFmtId="0" fontId="8" fillId="2" borderId="2" xfId="2" applyFont="1" applyFill="1" applyBorder="1" applyAlignment="1" applyProtection="1">
      <alignment horizontal="center" vertical="top" wrapText="1"/>
    </xf>
  </cellXfs>
  <cellStyles count="6">
    <cellStyle name="Гиперссылка" xfId="5" builtinId="8"/>
    <cellStyle name="ЗаголовокСтолбца" xfId="2"/>
    <cellStyle name="Обычный" xfId="0" builtinId="0"/>
    <cellStyle name="Обычный 3" xfId="3"/>
    <cellStyle name="Обычный_ЖКУ_проект3" xfId="4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9%20&#1056;&#1040;&#1057;&#1050;&#1056;&#1067;&#1058;&#1048;&#1045;%20&#1048;&#1053;&#1060;&#1054;&#1056;&#1052;&#1040;&#1062;&#1048;&#1048;/FAS.JKH.OPEN.INFO.BALANCE/FAS.JKH.OPEN.INFO.BALANCE.WARM(v1.0.3)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/>
      <sheetData sheetId="3"/>
      <sheetData sheetId="4">
        <row r="36">
          <cell r="F36" t="str">
            <v>да</v>
          </cell>
        </row>
        <row r="37">
          <cell r="F37" t="str">
            <v>15.03.2019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P2" t="str">
            <v>Торги/аукционы</v>
          </cell>
          <cell r="AB2" t="str">
            <v>газ природный по регулируемой цене</v>
          </cell>
        </row>
        <row r="3">
          <cell r="P3" t="str">
            <v>Прямые договора без торгов</v>
          </cell>
          <cell r="AB3" t="str">
            <v>газ природный по нерегулируемой цене</v>
          </cell>
        </row>
        <row r="4">
          <cell r="P4" t="str">
            <v>Прочее</v>
          </cell>
          <cell r="AB4" t="str">
            <v>газ сжиженный</v>
          </cell>
        </row>
        <row r="5">
          <cell r="AB5" t="str">
            <v>газовый конденсат</v>
          </cell>
        </row>
        <row r="6">
          <cell r="AB6" t="str">
            <v>гшз</v>
          </cell>
        </row>
        <row r="7">
          <cell r="AB7" t="str">
            <v>мазут</v>
          </cell>
        </row>
        <row r="8">
          <cell r="AB8" t="str">
            <v>нефть</v>
          </cell>
        </row>
        <row r="9">
          <cell r="AB9" t="str">
            <v>дизельное топливо</v>
          </cell>
        </row>
        <row r="10">
          <cell r="AB10" t="str">
            <v>уголь бурый</v>
          </cell>
        </row>
        <row r="11">
          <cell r="AB11" t="str">
            <v>уголь каменный</v>
          </cell>
        </row>
        <row r="12">
          <cell r="AB12" t="str">
            <v>торф</v>
          </cell>
        </row>
        <row r="13">
          <cell r="AB13" t="str">
            <v>дрова</v>
          </cell>
        </row>
        <row r="14">
          <cell r="AB14" t="str">
            <v>опил</v>
          </cell>
        </row>
        <row r="15">
          <cell r="AB15" t="str">
            <v>отходы березовые</v>
          </cell>
        </row>
        <row r="16">
          <cell r="AB16" t="str">
            <v>отходы осиновые</v>
          </cell>
        </row>
        <row r="17">
          <cell r="AB17" t="str">
            <v>печное топливо</v>
          </cell>
        </row>
        <row r="18">
          <cell r="AB18" t="str">
            <v>пилеты</v>
          </cell>
        </row>
        <row r="19">
          <cell r="AB19" t="str">
            <v>смола</v>
          </cell>
        </row>
        <row r="20">
          <cell r="AB20" t="str">
            <v>щепа</v>
          </cell>
        </row>
        <row r="21">
          <cell r="AB21" t="str">
            <v>горючий сланец</v>
          </cell>
        </row>
        <row r="22">
          <cell r="AB22" t="str">
            <v>керосин</v>
          </cell>
        </row>
        <row r="23">
          <cell r="AB23" t="str">
            <v>кислородно-водородная смесь</v>
          </cell>
        </row>
        <row r="24">
          <cell r="AB24" t="str">
            <v>электроэнергия (НН)</v>
          </cell>
        </row>
        <row r="25">
          <cell r="AB25" t="str">
            <v>электроэнергия (СН1)</v>
          </cell>
        </row>
        <row r="26">
          <cell r="AB26" t="str">
            <v>электроэнергия (СН2)</v>
          </cell>
        </row>
        <row r="27">
          <cell r="AB27" t="str">
            <v>электроэнергия (ВН)</v>
          </cell>
        </row>
        <row r="28">
          <cell r="AB28" t="str">
            <v>мощность</v>
          </cell>
        </row>
        <row r="29">
          <cell r="AB29" t="str">
            <v>прочее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61"/>
  <sheetViews>
    <sheetView tabSelected="1" workbookViewId="0">
      <pane xSplit="8" ySplit="10" topLeftCell="I11" activePane="bottomRight" state="frozen"/>
      <selection pane="topRight" activeCell="I1" sqref="I1"/>
      <selection pane="bottomLeft" activeCell="A11" sqref="A11"/>
      <selection pane="bottomRight" activeCell="A7" sqref="A7"/>
    </sheetView>
  </sheetViews>
  <sheetFormatPr defaultRowHeight="15"/>
  <cols>
    <col min="1" max="1" width="9.140625" style="4"/>
    <col min="2" max="7" width="9.5703125" style="4" customWidth="1"/>
    <col min="8" max="8" width="10.7109375" style="4" customWidth="1"/>
    <col min="9" max="12" width="24.85546875" style="4" customWidth="1"/>
    <col min="13" max="13" width="42.28515625" style="4" customWidth="1"/>
    <col min="14" max="16384" width="9.140625" style="4"/>
  </cols>
  <sheetData>
    <row r="1" spans="1:21" s="2" customFormat="1" ht="51" customHeight="1">
      <c r="A1" s="16" t="s">
        <v>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4"/>
      <c r="N1" s="14"/>
      <c r="O1" s="14"/>
      <c r="P1" s="14"/>
    </row>
    <row r="2" spans="1:21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 t="s">
        <v>21</v>
      </c>
      <c r="M2" s="1"/>
      <c r="O2" s="1"/>
    </row>
    <row r="3" spans="1:21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3" t="s">
        <v>22</v>
      </c>
      <c r="M3" s="1"/>
      <c r="O3" s="1"/>
    </row>
    <row r="4" spans="1:21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3" t="s">
        <v>23</v>
      </c>
      <c r="M4" s="1"/>
      <c r="O4" s="1"/>
    </row>
    <row r="5" spans="1:21" s="2" customFormat="1"/>
    <row r="6" spans="1:21" ht="43.5" customHeight="1">
      <c r="A6" s="17" t="s">
        <v>135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21" ht="6.75" customHeight="1"/>
    <row r="8" spans="1:21" s="8" customFormat="1" ht="15" customHeight="1">
      <c r="A8" s="25" t="s">
        <v>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7"/>
      <c r="M8" s="18" t="s">
        <v>1</v>
      </c>
    </row>
    <row r="9" spans="1:21" s="8" customFormat="1" ht="207.75" customHeight="1">
      <c r="A9" s="28" t="s">
        <v>24</v>
      </c>
      <c r="B9" s="29" t="s">
        <v>2</v>
      </c>
      <c r="C9" s="29"/>
      <c r="D9" s="29"/>
      <c r="E9" s="29"/>
      <c r="F9" s="29"/>
      <c r="G9" s="29"/>
      <c r="H9" s="70" t="s">
        <v>3</v>
      </c>
      <c r="I9" s="71" t="s">
        <v>136</v>
      </c>
      <c r="J9" s="71" t="s">
        <v>137</v>
      </c>
      <c r="K9" s="71" t="s">
        <v>138</v>
      </c>
      <c r="L9" s="71" t="s">
        <v>139</v>
      </c>
      <c r="M9" s="19"/>
      <c r="O9" s="7"/>
      <c r="P9" s="7"/>
      <c r="Q9" s="7"/>
      <c r="S9" s="7"/>
      <c r="T9" s="7"/>
      <c r="U9" s="7"/>
    </row>
    <row r="10" spans="1:21" s="10" customFormat="1" ht="15" customHeight="1">
      <c r="A10" s="30"/>
      <c r="B10" s="29"/>
      <c r="C10" s="29"/>
      <c r="D10" s="29"/>
      <c r="E10" s="29"/>
      <c r="F10" s="29"/>
      <c r="G10" s="29"/>
      <c r="H10" s="63"/>
      <c r="I10" s="31" t="s">
        <v>4</v>
      </c>
      <c r="J10" s="31" t="s">
        <v>4</v>
      </c>
      <c r="K10" s="31" t="s">
        <v>4</v>
      </c>
      <c r="L10" s="31" t="s">
        <v>4</v>
      </c>
      <c r="M10" s="20"/>
    </row>
    <row r="11" spans="1:21" s="8" customFormat="1" ht="12.75" customHeight="1">
      <c r="A11" s="32" t="s">
        <v>25</v>
      </c>
      <c r="B11" s="33" t="s">
        <v>27</v>
      </c>
      <c r="C11" s="33"/>
      <c r="D11" s="33"/>
      <c r="E11" s="33"/>
      <c r="F11" s="33"/>
      <c r="G11" s="33"/>
      <c r="H11" s="64" t="s">
        <v>28</v>
      </c>
      <c r="I11" s="32">
        <f>H11+1</f>
        <v>4</v>
      </c>
      <c r="J11" s="32">
        <f t="shared" ref="J11:L11" si="0">I11+1</f>
        <v>5</v>
      </c>
      <c r="K11" s="32">
        <f t="shared" si="0"/>
        <v>6</v>
      </c>
      <c r="L11" s="32">
        <f t="shared" si="0"/>
        <v>7</v>
      </c>
      <c r="M11" s="21"/>
    </row>
    <row r="12" spans="1:21" s="8" customFormat="1" ht="32.450000000000003" customHeight="1">
      <c r="A12" s="34" t="s">
        <v>25</v>
      </c>
      <c r="B12" s="35" t="s">
        <v>5</v>
      </c>
      <c r="C12" s="35"/>
      <c r="D12" s="35"/>
      <c r="E12" s="35"/>
      <c r="F12" s="35"/>
      <c r="G12" s="35"/>
      <c r="H12" s="65" t="s">
        <v>47</v>
      </c>
      <c r="I12" s="37" t="str">
        <f>IF(buhg_flag="да",IF(dateBuhg="","Не указана",dateBuhg),"Не осуществлялась")</f>
        <v>15.03.2019</v>
      </c>
      <c r="J12" s="37" t="str">
        <f>IF(buhg_flag="да",IF(dateBuhg="","Не указана",dateBuhg),"Не осуществлялась")</f>
        <v>15.03.2019</v>
      </c>
      <c r="K12" s="37" t="str">
        <f>IF(buhg_flag="да",IF(dateBuhg="","Не указана",dateBuhg),"Не осуществлялась")</f>
        <v>15.03.2019</v>
      </c>
      <c r="L12" s="37" t="str">
        <f>IF(buhg_flag="да",IF(dateBuhg="","Не указана",dateBuhg),"Не осуществлялась")</f>
        <v>15.03.2019</v>
      </c>
      <c r="M12" s="22" t="s">
        <v>140</v>
      </c>
    </row>
    <row r="13" spans="1:21" ht="21.95" customHeight="1">
      <c r="A13" s="34" t="s">
        <v>27</v>
      </c>
      <c r="B13" s="35" t="s">
        <v>141</v>
      </c>
      <c r="C13" s="24"/>
      <c r="D13" s="24"/>
      <c r="E13" s="24"/>
      <c r="F13" s="24"/>
      <c r="G13" s="24"/>
      <c r="H13" s="65" t="s">
        <v>142</v>
      </c>
      <c r="I13" s="38">
        <v>13841.20522</v>
      </c>
      <c r="J13" s="38">
        <v>3087.9079999999994</v>
      </c>
      <c r="K13" s="38">
        <v>22131.497569800005</v>
      </c>
      <c r="L13" s="38">
        <v>10686.465229999996</v>
      </c>
      <c r="M13" s="22" t="s">
        <v>123</v>
      </c>
    </row>
    <row r="14" spans="1:21" ht="32.450000000000003" customHeight="1">
      <c r="A14" s="34" t="s">
        <v>28</v>
      </c>
      <c r="B14" s="35" t="s">
        <v>143</v>
      </c>
      <c r="C14" s="24"/>
      <c r="D14" s="24"/>
      <c r="E14" s="24"/>
      <c r="F14" s="24"/>
      <c r="G14" s="24"/>
      <c r="H14" s="65" t="s">
        <v>142</v>
      </c>
      <c r="I14" s="39">
        <f>SUM(I15:I16,I32,I35:I43,I46,I49,I51)</f>
        <v>39264.5104076672</v>
      </c>
      <c r="J14" s="39">
        <f>SUM(J15:J16,J32,J35:J43,J46,J49,J51)</f>
        <v>2961.1327396115694</v>
      </c>
      <c r="K14" s="39">
        <f>SUM(K15:K16,K32,K35:K43,K46,K49,K51)</f>
        <v>29046.015164845237</v>
      </c>
      <c r="L14" s="39">
        <f>SUM(L15:L16,L32,L35:L43,L46,L49,L51)</f>
        <v>14370.089104458908</v>
      </c>
      <c r="M14" s="22" t="s">
        <v>6</v>
      </c>
    </row>
    <row r="15" spans="1:21" ht="32.450000000000003" customHeight="1">
      <c r="A15" s="34" t="s">
        <v>26</v>
      </c>
      <c r="B15" s="35" t="s">
        <v>144</v>
      </c>
      <c r="C15" s="24"/>
      <c r="D15" s="24"/>
      <c r="E15" s="24"/>
      <c r="F15" s="24"/>
      <c r="G15" s="24"/>
      <c r="H15" s="65" t="s">
        <v>142</v>
      </c>
      <c r="I15" s="38">
        <v>0</v>
      </c>
      <c r="J15" s="38">
        <v>0</v>
      </c>
      <c r="K15" s="38">
        <v>21277.64181186011</v>
      </c>
      <c r="L15" s="38">
        <v>6097.7522099105463</v>
      </c>
      <c r="M15" s="22"/>
    </row>
    <row r="16" spans="1:21" ht="21.95" customHeight="1">
      <c r="A16" s="34" t="s">
        <v>48</v>
      </c>
      <c r="B16" s="35" t="s">
        <v>145</v>
      </c>
      <c r="C16" s="24"/>
      <c r="D16" s="24"/>
      <c r="E16" s="24"/>
      <c r="F16" s="24"/>
      <c r="G16" s="24"/>
      <c r="H16" s="65" t="s">
        <v>142</v>
      </c>
      <c r="I16" s="39">
        <f>SUMIF($I17:$I31,#REF!,I17:I31)</f>
        <v>0</v>
      </c>
      <c r="J16" s="39">
        <f>SUMIF($I17:$I31,#REF!,J17:J31)</f>
        <v>0</v>
      </c>
      <c r="K16" s="39">
        <f>SUMIF($I17:$I31,#REF!,K17:K31)</f>
        <v>0</v>
      </c>
      <c r="L16" s="39">
        <f>SUMIF($I17:$I31,#REF!,L17:L31)</f>
        <v>0</v>
      </c>
      <c r="M16" s="22" t="s">
        <v>124</v>
      </c>
    </row>
    <row r="17" spans="1:13" ht="21.95" customHeight="1">
      <c r="A17" s="34" t="s">
        <v>49</v>
      </c>
      <c r="B17" s="40" t="s">
        <v>122</v>
      </c>
      <c r="C17" s="24"/>
      <c r="D17" s="24"/>
      <c r="E17" s="24"/>
      <c r="F17" s="24"/>
      <c r="G17" s="24"/>
      <c r="H17" s="65" t="s">
        <v>47</v>
      </c>
      <c r="I17" s="36" t="s">
        <v>47</v>
      </c>
      <c r="J17" s="36" t="s">
        <v>47</v>
      </c>
      <c r="K17" s="36" t="s">
        <v>47</v>
      </c>
      <c r="L17" s="36" t="s">
        <v>47</v>
      </c>
      <c r="M17" s="22" t="s">
        <v>146</v>
      </c>
    </row>
    <row r="18" spans="1:13" ht="21.95" customHeight="1">
      <c r="A18" s="41" t="s">
        <v>70</v>
      </c>
      <c r="B18" s="35" t="s">
        <v>147</v>
      </c>
      <c r="C18" s="35"/>
      <c r="D18" s="35"/>
      <c r="E18" s="35"/>
      <c r="F18" s="35"/>
      <c r="G18" s="35"/>
      <c r="H18" s="66" t="s">
        <v>148</v>
      </c>
      <c r="I18" s="38"/>
      <c r="J18" s="38">
        <v>130.76295857563866</v>
      </c>
      <c r="K18" s="38"/>
      <c r="L18" s="38"/>
      <c r="M18" s="22" t="s">
        <v>149</v>
      </c>
    </row>
    <row r="19" spans="1:13" ht="21.95" customHeight="1">
      <c r="A19" s="41" t="s">
        <v>71</v>
      </c>
      <c r="B19" s="35" t="s">
        <v>150</v>
      </c>
      <c r="C19" s="35"/>
      <c r="D19" s="35"/>
      <c r="E19" s="35"/>
      <c r="F19" s="35"/>
      <c r="G19" s="35"/>
      <c r="H19" s="65" t="s">
        <v>142</v>
      </c>
      <c r="I19" s="38"/>
      <c r="J19" s="38">
        <v>31.011091098302924</v>
      </c>
      <c r="K19" s="38"/>
      <c r="L19" s="38"/>
      <c r="M19" s="22"/>
    </row>
    <row r="20" spans="1:13" ht="21.95" customHeight="1">
      <c r="A20" s="41" t="s">
        <v>72</v>
      </c>
      <c r="B20" s="42" t="s">
        <v>151</v>
      </c>
      <c r="C20" s="43"/>
      <c r="D20" s="43"/>
      <c r="E20" s="43"/>
      <c r="F20" s="43"/>
      <c r="G20" s="44"/>
      <c r="H20" s="65" t="s">
        <v>142</v>
      </c>
      <c r="I20" s="38"/>
      <c r="J20" s="38">
        <v>0</v>
      </c>
      <c r="K20" s="38"/>
      <c r="L20" s="38"/>
      <c r="M20" s="22"/>
    </row>
    <row r="21" spans="1:13" ht="21.95" customHeight="1">
      <c r="A21" s="41" t="s">
        <v>73</v>
      </c>
      <c r="B21" s="35" t="s">
        <v>152</v>
      </c>
      <c r="C21" s="24"/>
      <c r="D21" s="24"/>
      <c r="E21" s="24"/>
      <c r="F21" s="24"/>
      <c r="G21" s="24"/>
      <c r="H21" s="65" t="s">
        <v>47</v>
      </c>
      <c r="I21" s="45"/>
      <c r="J21" s="45" t="s">
        <v>153</v>
      </c>
      <c r="K21" s="45"/>
      <c r="L21" s="45"/>
      <c r="M21" s="22"/>
    </row>
    <row r="22" spans="1:13" ht="21.95" customHeight="1">
      <c r="A22" s="34" t="s">
        <v>117</v>
      </c>
      <c r="B22" s="40" t="s">
        <v>154</v>
      </c>
      <c r="C22" s="24"/>
      <c r="D22" s="24"/>
      <c r="E22" s="24"/>
      <c r="F22" s="24"/>
      <c r="G22" s="24"/>
      <c r="H22" s="65" t="s">
        <v>47</v>
      </c>
      <c r="I22" s="36" t="s">
        <v>47</v>
      </c>
      <c r="J22" s="36" t="s">
        <v>47</v>
      </c>
      <c r="K22" s="36" t="s">
        <v>47</v>
      </c>
      <c r="L22" s="36" t="s">
        <v>47</v>
      </c>
      <c r="M22" s="22" t="s">
        <v>146</v>
      </c>
    </row>
    <row r="23" spans="1:13" ht="21.95" customHeight="1">
      <c r="A23" s="41" t="s">
        <v>118</v>
      </c>
      <c r="B23" s="35" t="s">
        <v>147</v>
      </c>
      <c r="C23" s="35"/>
      <c r="D23" s="35"/>
      <c r="E23" s="35"/>
      <c r="F23" s="35"/>
      <c r="G23" s="35"/>
      <c r="H23" s="66" t="s">
        <v>155</v>
      </c>
      <c r="I23" s="38"/>
      <c r="J23" s="38"/>
      <c r="K23" s="38"/>
      <c r="L23" s="38">
        <v>233.98829163834245</v>
      </c>
      <c r="M23" s="22" t="s">
        <v>149</v>
      </c>
    </row>
    <row r="24" spans="1:13" ht="21.95" customHeight="1">
      <c r="A24" s="41" t="s">
        <v>119</v>
      </c>
      <c r="B24" s="35" t="s">
        <v>150</v>
      </c>
      <c r="C24" s="24"/>
      <c r="D24" s="24"/>
      <c r="E24" s="24"/>
      <c r="F24" s="24"/>
      <c r="G24" s="24"/>
      <c r="H24" s="65" t="s">
        <v>142</v>
      </c>
      <c r="I24" s="38"/>
      <c r="J24" s="38"/>
      <c r="K24" s="38"/>
      <c r="L24" s="38">
        <v>5.4939856216708298</v>
      </c>
      <c r="M24" s="22"/>
    </row>
    <row r="25" spans="1:13" ht="21.95" customHeight="1">
      <c r="A25" s="41" t="s">
        <v>120</v>
      </c>
      <c r="B25" s="35" t="s">
        <v>151</v>
      </c>
      <c r="C25" s="24"/>
      <c r="D25" s="24"/>
      <c r="E25" s="24"/>
      <c r="F25" s="24"/>
      <c r="G25" s="24"/>
      <c r="H25" s="65" t="s">
        <v>142</v>
      </c>
      <c r="I25" s="38"/>
      <c r="J25" s="38"/>
      <c r="K25" s="38"/>
      <c r="L25" s="38"/>
      <c r="M25" s="22"/>
    </row>
    <row r="26" spans="1:13" ht="21.95" customHeight="1">
      <c r="A26" s="41" t="s">
        <v>121</v>
      </c>
      <c r="B26" s="35" t="s">
        <v>152</v>
      </c>
      <c r="C26" s="24"/>
      <c r="D26" s="24"/>
      <c r="E26" s="24"/>
      <c r="F26" s="24"/>
      <c r="G26" s="24"/>
      <c r="H26" s="65" t="s">
        <v>47</v>
      </c>
      <c r="I26" s="45"/>
      <c r="J26" s="45"/>
      <c r="K26" s="45"/>
      <c r="L26" s="45" t="s">
        <v>153</v>
      </c>
      <c r="M26" s="22"/>
    </row>
    <row r="27" spans="1:13" ht="21.95" customHeight="1">
      <c r="A27" s="34" t="s">
        <v>200</v>
      </c>
      <c r="B27" s="40" t="s">
        <v>156</v>
      </c>
      <c r="C27" s="24"/>
      <c r="D27" s="24"/>
      <c r="E27" s="24"/>
      <c r="F27" s="24"/>
      <c r="G27" s="24"/>
      <c r="H27" s="65" t="s">
        <v>47</v>
      </c>
      <c r="I27" s="36" t="s">
        <v>47</v>
      </c>
      <c r="J27" s="36" t="s">
        <v>47</v>
      </c>
      <c r="K27" s="36" t="s">
        <v>47</v>
      </c>
      <c r="L27" s="36" t="s">
        <v>47</v>
      </c>
      <c r="M27" s="22" t="s">
        <v>146</v>
      </c>
    </row>
    <row r="28" spans="1:13" ht="21.95" customHeight="1">
      <c r="A28" s="41" t="s">
        <v>201</v>
      </c>
      <c r="B28" s="35" t="s">
        <v>147</v>
      </c>
      <c r="C28" s="35"/>
      <c r="D28" s="35"/>
      <c r="E28" s="35"/>
      <c r="F28" s="35"/>
      <c r="G28" s="35"/>
      <c r="H28" s="66" t="s">
        <v>148</v>
      </c>
      <c r="I28" s="38">
        <v>862.84085907360395</v>
      </c>
      <c r="J28" s="38"/>
      <c r="K28" s="38"/>
      <c r="L28" s="38"/>
      <c r="M28" s="22" t="s">
        <v>149</v>
      </c>
    </row>
    <row r="29" spans="1:13" ht="21.95" customHeight="1">
      <c r="A29" s="41" t="s">
        <v>202</v>
      </c>
      <c r="B29" s="35" t="s">
        <v>150</v>
      </c>
      <c r="C29" s="24"/>
      <c r="D29" s="24"/>
      <c r="E29" s="24"/>
      <c r="F29" s="24"/>
      <c r="G29" s="24"/>
      <c r="H29" s="65" t="s">
        <v>142</v>
      </c>
      <c r="I29" s="38">
        <v>16.622508549912297</v>
      </c>
      <c r="J29" s="38"/>
      <c r="K29" s="38"/>
      <c r="L29" s="38"/>
      <c r="M29" s="22"/>
    </row>
    <row r="30" spans="1:13" ht="21.95" customHeight="1">
      <c r="A30" s="41" t="s">
        <v>203</v>
      </c>
      <c r="B30" s="35" t="s">
        <v>151</v>
      </c>
      <c r="C30" s="24"/>
      <c r="D30" s="24"/>
      <c r="E30" s="24"/>
      <c r="F30" s="24"/>
      <c r="G30" s="24"/>
      <c r="H30" s="65" t="s">
        <v>142</v>
      </c>
      <c r="I30" s="38">
        <v>0</v>
      </c>
      <c r="J30" s="38"/>
      <c r="K30" s="38"/>
      <c r="L30" s="38"/>
      <c r="M30" s="22"/>
    </row>
    <row r="31" spans="1:13" ht="21.95" customHeight="1">
      <c r="A31" s="41" t="s">
        <v>204</v>
      </c>
      <c r="B31" s="35" t="s">
        <v>152</v>
      </c>
      <c r="C31" s="24"/>
      <c r="D31" s="24"/>
      <c r="E31" s="24"/>
      <c r="F31" s="24"/>
      <c r="G31" s="24"/>
      <c r="H31" s="65" t="s">
        <v>47</v>
      </c>
      <c r="I31" s="45" t="s">
        <v>153</v>
      </c>
      <c r="J31" s="45"/>
      <c r="K31" s="45"/>
      <c r="L31" s="45"/>
      <c r="M31" s="22"/>
    </row>
    <row r="32" spans="1:13" ht="32.1" customHeight="1">
      <c r="A32" s="34" t="s">
        <v>50</v>
      </c>
      <c r="B32" s="35" t="s">
        <v>29</v>
      </c>
      <c r="C32" s="24"/>
      <c r="D32" s="24"/>
      <c r="E32" s="24"/>
      <c r="F32" s="24"/>
      <c r="G32" s="24"/>
      <c r="H32" s="65" t="s">
        <v>142</v>
      </c>
      <c r="I32" s="38">
        <v>1146.9934147388958</v>
      </c>
      <c r="J32" s="38">
        <v>145.93331455969133</v>
      </c>
      <c r="K32" s="38">
        <v>0</v>
      </c>
      <c r="L32" s="38">
        <v>62.651775201533503</v>
      </c>
      <c r="M32" s="22"/>
    </row>
    <row r="33" spans="1:13" ht="21.95" customHeight="1">
      <c r="A33" s="34" t="s">
        <v>74</v>
      </c>
      <c r="B33" s="35" t="s">
        <v>30</v>
      </c>
      <c r="C33" s="24"/>
      <c r="D33" s="24"/>
      <c r="E33" s="24"/>
      <c r="F33" s="24"/>
      <c r="G33" s="24"/>
      <c r="H33" s="65" t="s">
        <v>76</v>
      </c>
      <c r="I33" s="38">
        <v>2.7564996805231461</v>
      </c>
      <c r="J33" s="38">
        <v>4.298741636088927</v>
      </c>
      <c r="K33" s="38">
        <v>0</v>
      </c>
      <c r="L33" s="38">
        <v>2.6919311694501062</v>
      </c>
      <c r="M33" s="22"/>
    </row>
    <row r="34" spans="1:13" ht="21.95" customHeight="1">
      <c r="A34" s="34" t="s">
        <v>75</v>
      </c>
      <c r="B34" s="35" t="s">
        <v>64</v>
      </c>
      <c r="C34" s="24"/>
      <c r="D34" s="24"/>
      <c r="E34" s="24"/>
      <c r="F34" s="24"/>
      <c r="G34" s="24"/>
      <c r="H34" s="65" t="s">
        <v>157</v>
      </c>
      <c r="I34" s="46">
        <v>416.10504178299487</v>
      </c>
      <c r="J34" s="46">
        <v>33.947914741967161</v>
      </c>
      <c r="K34" s="46">
        <v>0</v>
      </c>
      <c r="L34" s="46">
        <v>23.273914248829655</v>
      </c>
      <c r="M34" s="22"/>
    </row>
    <row r="35" spans="1:13" ht="21.95" customHeight="1">
      <c r="A35" s="34" t="s">
        <v>51</v>
      </c>
      <c r="B35" s="35" t="s">
        <v>65</v>
      </c>
      <c r="C35" s="24"/>
      <c r="D35" s="24"/>
      <c r="E35" s="24"/>
      <c r="F35" s="24"/>
      <c r="G35" s="24"/>
      <c r="H35" s="65" t="s">
        <v>142</v>
      </c>
      <c r="I35" s="38">
        <v>0</v>
      </c>
      <c r="J35" s="38">
        <v>22.25936328791974</v>
      </c>
      <c r="K35" s="38">
        <v>0</v>
      </c>
      <c r="L35" s="38">
        <v>29.024210548332835</v>
      </c>
      <c r="M35" s="22"/>
    </row>
    <row r="36" spans="1:13" ht="21.95" customHeight="1">
      <c r="A36" s="34" t="s">
        <v>52</v>
      </c>
      <c r="B36" s="35" t="s">
        <v>158</v>
      </c>
      <c r="C36" s="24"/>
      <c r="D36" s="24"/>
      <c r="E36" s="24"/>
      <c r="F36" s="24"/>
      <c r="G36" s="24"/>
      <c r="H36" s="65" t="s">
        <v>142</v>
      </c>
      <c r="I36" s="38">
        <v>8.7908436361040589</v>
      </c>
      <c r="J36" s="38">
        <v>0</v>
      </c>
      <c r="K36" s="38">
        <v>0</v>
      </c>
      <c r="L36" s="38">
        <v>0</v>
      </c>
      <c r="M36" s="22"/>
    </row>
    <row r="37" spans="1:13" ht="21.95" customHeight="1">
      <c r="A37" s="34" t="s">
        <v>53</v>
      </c>
      <c r="B37" s="35" t="s">
        <v>31</v>
      </c>
      <c r="C37" s="24"/>
      <c r="D37" s="24"/>
      <c r="E37" s="24"/>
      <c r="F37" s="24"/>
      <c r="G37" s="24"/>
      <c r="H37" s="65" t="s">
        <v>142</v>
      </c>
      <c r="I37" s="38">
        <v>6970.8319944749346</v>
      </c>
      <c r="J37" s="38">
        <v>344.91890533834311</v>
      </c>
      <c r="K37" s="38">
        <v>45.401992007081972</v>
      </c>
      <c r="L37" s="38">
        <v>264.3805999074159</v>
      </c>
      <c r="M37" s="22"/>
    </row>
    <row r="38" spans="1:13" ht="21.95" customHeight="1">
      <c r="A38" s="34" t="s">
        <v>54</v>
      </c>
      <c r="B38" s="35" t="s">
        <v>32</v>
      </c>
      <c r="C38" s="24"/>
      <c r="D38" s="24"/>
      <c r="E38" s="24"/>
      <c r="F38" s="24"/>
      <c r="G38" s="24"/>
      <c r="H38" s="65" t="s">
        <v>142</v>
      </c>
      <c r="I38" s="38">
        <v>2184.3130709270299</v>
      </c>
      <c r="J38" s="38">
        <v>106.53805279042585</v>
      </c>
      <c r="K38" s="38">
        <v>14.071757157999393</v>
      </c>
      <c r="L38" s="38">
        <v>82.040192549715087</v>
      </c>
      <c r="M38" s="22"/>
    </row>
    <row r="39" spans="1:13" ht="21.95" customHeight="1">
      <c r="A39" s="34" t="s">
        <v>55</v>
      </c>
      <c r="B39" s="35" t="s">
        <v>33</v>
      </c>
      <c r="C39" s="24"/>
      <c r="D39" s="24"/>
      <c r="E39" s="24"/>
      <c r="F39" s="24"/>
      <c r="G39" s="24"/>
      <c r="H39" s="65" t="s">
        <v>142</v>
      </c>
      <c r="I39" s="38">
        <v>0</v>
      </c>
      <c r="J39" s="38">
        <v>0</v>
      </c>
      <c r="K39" s="38">
        <v>38.680928107370967</v>
      </c>
      <c r="L39" s="38">
        <v>165.46203938216385</v>
      </c>
      <c r="M39" s="22"/>
    </row>
    <row r="40" spans="1:13" ht="21.95" customHeight="1">
      <c r="A40" s="34" t="s">
        <v>56</v>
      </c>
      <c r="B40" s="35" t="s">
        <v>34</v>
      </c>
      <c r="C40" s="24"/>
      <c r="D40" s="24"/>
      <c r="E40" s="24"/>
      <c r="F40" s="24"/>
      <c r="G40" s="24"/>
      <c r="H40" s="65" t="s">
        <v>142</v>
      </c>
      <c r="I40" s="38">
        <v>0</v>
      </c>
      <c r="J40" s="38">
        <v>0</v>
      </c>
      <c r="K40" s="38">
        <v>12.042096509414597</v>
      </c>
      <c r="L40" s="38">
        <v>50.945262304432305</v>
      </c>
      <c r="M40" s="22"/>
    </row>
    <row r="41" spans="1:13" ht="21.95" customHeight="1">
      <c r="A41" s="34" t="s">
        <v>57</v>
      </c>
      <c r="B41" s="35" t="s">
        <v>35</v>
      </c>
      <c r="C41" s="24"/>
      <c r="D41" s="24"/>
      <c r="E41" s="24"/>
      <c r="F41" s="24"/>
      <c r="G41" s="24"/>
      <c r="H41" s="65" t="s">
        <v>142</v>
      </c>
      <c r="I41" s="38">
        <v>1007.2326714130709</v>
      </c>
      <c r="J41" s="38">
        <v>18.282424375622938</v>
      </c>
      <c r="K41" s="38">
        <v>214.51913570408982</v>
      </c>
      <c r="L41" s="38">
        <v>166.89354594129384</v>
      </c>
      <c r="M41" s="22"/>
    </row>
    <row r="42" spans="1:13" ht="21.95" customHeight="1">
      <c r="A42" s="34" t="s">
        <v>58</v>
      </c>
      <c r="B42" s="35" t="s">
        <v>36</v>
      </c>
      <c r="C42" s="24"/>
      <c r="D42" s="24"/>
      <c r="E42" s="24"/>
      <c r="F42" s="24"/>
      <c r="G42" s="24"/>
      <c r="H42" s="65" t="s">
        <v>142</v>
      </c>
      <c r="I42" s="38">
        <v>0</v>
      </c>
      <c r="J42" s="38">
        <v>0</v>
      </c>
      <c r="K42" s="38">
        <v>0</v>
      </c>
      <c r="L42" s="38">
        <v>0</v>
      </c>
      <c r="M42" s="22"/>
    </row>
    <row r="43" spans="1:13" ht="21.95" customHeight="1">
      <c r="A43" s="34" t="s">
        <v>59</v>
      </c>
      <c r="B43" s="35" t="s">
        <v>77</v>
      </c>
      <c r="C43" s="24"/>
      <c r="D43" s="24"/>
      <c r="E43" s="24"/>
      <c r="F43" s="24"/>
      <c r="G43" s="24"/>
      <c r="H43" s="65" t="s">
        <v>142</v>
      </c>
      <c r="I43" s="38">
        <v>25168.094651305844</v>
      </c>
      <c r="J43" s="38">
        <v>1894.4685008983995</v>
      </c>
      <c r="K43" s="38">
        <v>1970.8713865597272</v>
      </c>
      <c r="L43" s="38">
        <v>2882.0646999848741</v>
      </c>
      <c r="M43" s="22" t="s">
        <v>7</v>
      </c>
    </row>
    <row r="44" spans="1:13" ht="24">
      <c r="A44" s="34" t="s">
        <v>78</v>
      </c>
      <c r="B44" s="35" t="s">
        <v>37</v>
      </c>
      <c r="C44" s="24"/>
      <c r="D44" s="24"/>
      <c r="E44" s="24"/>
      <c r="F44" s="24"/>
      <c r="G44" s="24"/>
      <c r="H44" s="65" t="s">
        <v>142</v>
      </c>
      <c r="I44" s="38">
        <v>0</v>
      </c>
      <c r="J44" s="38">
        <v>0</v>
      </c>
      <c r="K44" s="38">
        <v>0</v>
      </c>
      <c r="L44" s="38">
        <v>0</v>
      </c>
      <c r="M44" s="22" t="s">
        <v>8</v>
      </c>
    </row>
    <row r="45" spans="1:13" ht="24">
      <c r="A45" s="34" t="s">
        <v>79</v>
      </c>
      <c r="B45" s="35" t="s">
        <v>38</v>
      </c>
      <c r="C45" s="24"/>
      <c r="D45" s="24"/>
      <c r="E45" s="24"/>
      <c r="F45" s="24"/>
      <c r="G45" s="24"/>
      <c r="H45" s="65" t="s">
        <v>142</v>
      </c>
      <c r="I45" s="38">
        <v>0</v>
      </c>
      <c r="J45" s="38">
        <v>0</v>
      </c>
      <c r="K45" s="38">
        <v>0</v>
      </c>
      <c r="L45" s="38">
        <v>0</v>
      </c>
      <c r="M45" s="22" t="s">
        <v>9</v>
      </c>
    </row>
    <row r="46" spans="1:13" ht="24">
      <c r="A46" s="34" t="s">
        <v>61</v>
      </c>
      <c r="B46" s="35" t="s">
        <v>80</v>
      </c>
      <c r="C46" s="24"/>
      <c r="D46" s="24"/>
      <c r="E46" s="24"/>
      <c r="F46" s="24"/>
      <c r="G46" s="24"/>
      <c r="H46" s="65" t="s">
        <v>142</v>
      </c>
      <c r="I46" s="38">
        <v>0</v>
      </c>
      <c r="J46" s="38">
        <v>0</v>
      </c>
      <c r="K46" s="38">
        <v>0</v>
      </c>
      <c r="L46" s="38">
        <v>0</v>
      </c>
      <c r="M46" s="22" t="s">
        <v>10</v>
      </c>
    </row>
    <row r="47" spans="1:13" ht="24">
      <c r="A47" s="34" t="s">
        <v>81</v>
      </c>
      <c r="B47" s="35" t="s">
        <v>37</v>
      </c>
      <c r="C47" s="24"/>
      <c r="D47" s="24"/>
      <c r="E47" s="24"/>
      <c r="F47" s="24"/>
      <c r="G47" s="24"/>
      <c r="H47" s="65" t="s">
        <v>142</v>
      </c>
      <c r="I47" s="38">
        <v>0</v>
      </c>
      <c r="J47" s="38">
        <v>0</v>
      </c>
      <c r="K47" s="38">
        <v>0</v>
      </c>
      <c r="L47" s="38">
        <v>0</v>
      </c>
      <c r="M47" s="22" t="s">
        <v>11</v>
      </c>
    </row>
    <row r="48" spans="1:13" ht="24">
      <c r="A48" s="34" t="s">
        <v>82</v>
      </c>
      <c r="B48" s="35" t="s">
        <v>38</v>
      </c>
      <c r="C48" s="24"/>
      <c r="D48" s="24"/>
      <c r="E48" s="24"/>
      <c r="F48" s="24"/>
      <c r="G48" s="24"/>
      <c r="H48" s="65" t="s">
        <v>142</v>
      </c>
      <c r="I48" s="38">
        <v>0</v>
      </c>
      <c r="J48" s="38">
        <v>0</v>
      </c>
      <c r="K48" s="38">
        <v>0</v>
      </c>
      <c r="L48" s="38">
        <v>0</v>
      </c>
      <c r="M48" s="22" t="s">
        <v>12</v>
      </c>
    </row>
    <row r="49" spans="1:13" ht="21.75" customHeight="1">
      <c r="A49" s="49" t="s">
        <v>62</v>
      </c>
      <c r="B49" s="35" t="s">
        <v>83</v>
      </c>
      <c r="C49" s="24"/>
      <c r="D49" s="24"/>
      <c r="E49" s="24"/>
      <c r="F49" s="24"/>
      <c r="G49" s="24"/>
      <c r="H49" s="67" t="s">
        <v>142</v>
      </c>
      <c r="I49" s="38">
        <v>2778.2537611713192</v>
      </c>
      <c r="J49" s="38">
        <v>34.772348398382313</v>
      </c>
      <c r="K49" s="38">
        <v>5072.1262434732043</v>
      </c>
      <c r="L49" s="38">
        <v>2201.3149848370649</v>
      </c>
      <c r="M49" s="22"/>
    </row>
    <row r="50" spans="1:13" ht="66" customHeight="1">
      <c r="A50" s="47"/>
      <c r="B50" s="35" t="s">
        <v>159</v>
      </c>
      <c r="C50" s="24"/>
      <c r="D50" s="24"/>
      <c r="E50" s="24"/>
      <c r="F50" s="24"/>
      <c r="G50" s="24"/>
      <c r="H50" s="68"/>
      <c r="I50" s="48" t="s">
        <v>160</v>
      </c>
      <c r="J50" s="48" t="s">
        <v>160</v>
      </c>
      <c r="K50" s="48" t="s">
        <v>160</v>
      </c>
      <c r="L50" s="48" t="s">
        <v>160</v>
      </c>
      <c r="M50" s="22"/>
    </row>
    <row r="51" spans="1:13" ht="32.450000000000003" customHeight="1">
      <c r="A51" s="49" t="s">
        <v>84</v>
      </c>
      <c r="B51" s="35" t="s">
        <v>161</v>
      </c>
      <c r="C51" s="35"/>
      <c r="D51" s="35"/>
      <c r="E51" s="35"/>
      <c r="F51" s="35"/>
      <c r="G51" s="35"/>
      <c r="H51" s="69" t="s">
        <v>142</v>
      </c>
      <c r="I51" s="50">
        <f>SUM(I52:I56)</f>
        <v>0</v>
      </c>
      <c r="J51" s="50">
        <f>SUM(J52:J56)</f>
        <v>393.95982996278457</v>
      </c>
      <c r="K51" s="50">
        <f>SUM(K52:K56)</f>
        <v>400.65981346623732</v>
      </c>
      <c r="L51" s="50">
        <f>SUM(L52:L56)</f>
        <v>2367.5595838915333</v>
      </c>
      <c r="M51" s="22" t="s">
        <v>162</v>
      </c>
    </row>
    <row r="52" spans="1:13" ht="21.95" customHeight="1">
      <c r="A52" s="51" t="s">
        <v>163</v>
      </c>
      <c r="B52" s="52" t="s">
        <v>164</v>
      </c>
      <c r="C52" s="52"/>
      <c r="D52" s="52"/>
      <c r="E52" s="52"/>
      <c r="F52" s="52"/>
      <c r="G52" s="52"/>
      <c r="H52" s="65" t="s">
        <v>142</v>
      </c>
      <c r="I52" s="38"/>
      <c r="J52" s="38">
        <v>234.11866622616043</v>
      </c>
      <c r="K52" s="38">
        <v>315.38904136409286</v>
      </c>
      <c r="L52" s="38">
        <v>140.49250110057781</v>
      </c>
      <c r="M52" s="23" t="s">
        <v>165</v>
      </c>
    </row>
    <row r="53" spans="1:13" ht="32.450000000000003" customHeight="1">
      <c r="A53" s="51" t="s">
        <v>166</v>
      </c>
      <c r="B53" s="52" t="s">
        <v>167</v>
      </c>
      <c r="C53" s="24"/>
      <c r="D53" s="24"/>
      <c r="E53" s="24"/>
      <c r="F53" s="24"/>
      <c r="G53" s="24"/>
      <c r="H53" s="65" t="s">
        <v>142</v>
      </c>
      <c r="I53" s="38"/>
      <c r="J53" s="38">
        <v>73.119906537877554</v>
      </c>
      <c r="K53" s="38">
        <v>85.270772102144491</v>
      </c>
      <c r="L53" s="38">
        <v>32.141192034243105</v>
      </c>
      <c r="M53" s="23" t="s">
        <v>165</v>
      </c>
    </row>
    <row r="54" spans="1:13" ht="21.95" customHeight="1">
      <c r="A54" s="51" t="s">
        <v>168</v>
      </c>
      <c r="B54" s="52" t="s">
        <v>169</v>
      </c>
      <c r="C54" s="24"/>
      <c r="D54" s="24"/>
      <c r="E54" s="24"/>
      <c r="F54" s="24"/>
      <c r="G54" s="24"/>
      <c r="H54" s="65" t="s">
        <v>142</v>
      </c>
      <c r="I54" s="38"/>
      <c r="J54" s="38">
        <v>86.721257198746571</v>
      </c>
      <c r="K54" s="38"/>
      <c r="L54" s="38"/>
      <c r="M54" s="23" t="s">
        <v>165</v>
      </c>
    </row>
    <row r="55" spans="1:13" ht="21.95" customHeight="1">
      <c r="A55" s="51" t="s">
        <v>170</v>
      </c>
      <c r="B55" s="52" t="s">
        <v>171</v>
      </c>
      <c r="C55" s="24"/>
      <c r="D55" s="24"/>
      <c r="E55" s="24"/>
      <c r="F55" s="24"/>
      <c r="G55" s="24"/>
      <c r="H55" s="65" t="s">
        <v>142</v>
      </c>
      <c r="I55" s="38"/>
      <c r="J55" s="38"/>
      <c r="K55" s="38"/>
      <c r="L55" s="38">
        <v>486.0812450463572</v>
      </c>
      <c r="M55" s="23" t="s">
        <v>165</v>
      </c>
    </row>
    <row r="56" spans="1:13" ht="21.95" customHeight="1">
      <c r="A56" s="51" t="s">
        <v>172</v>
      </c>
      <c r="B56" s="52" t="s">
        <v>173</v>
      </c>
      <c r="C56" s="24"/>
      <c r="D56" s="24"/>
      <c r="E56" s="24"/>
      <c r="F56" s="24"/>
      <c r="G56" s="24"/>
      <c r="H56" s="65" t="s">
        <v>142</v>
      </c>
      <c r="I56" s="38"/>
      <c r="J56" s="38"/>
      <c r="K56" s="38"/>
      <c r="L56" s="38">
        <v>1708.8446457103553</v>
      </c>
      <c r="M56" s="23" t="s">
        <v>165</v>
      </c>
    </row>
    <row r="57" spans="1:13" ht="32.450000000000003" customHeight="1">
      <c r="A57" s="34" t="s">
        <v>174</v>
      </c>
      <c r="B57" s="35" t="s">
        <v>175</v>
      </c>
      <c r="C57" s="24"/>
      <c r="D57" s="24"/>
      <c r="E57" s="24"/>
      <c r="F57" s="24"/>
      <c r="G57" s="24"/>
      <c r="H57" s="65" t="s">
        <v>142</v>
      </c>
      <c r="I57" s="38">
        <v>-39765.884744831856</v>
      </c>
      <c r="J57" s="38">
        <v>-3928.3267602843134</v>
      </c>
      <c r="K57" s="38">
        <v>-6914.5175950452322</v>
      </c>
      <c r="L57" s="38">
        <v>-4969.1521843592836</v>
      </c>
      <c r="M57" s="22"/>
    </row>
    <row r="58" spans="1:13" ht="32.450000000000003" customHeight="1">
      <c r="A58" s="34" t="s">
        <v>40</v>
      </c>
      <c r="B58" s="35" t="s">
        <v>13</v>
      </c>
      <c r="C58" s="24"/>
      <c r="D58" s="24"/>
      <c r="E58" s="24"/>
      <c r="F58" s="24"/>
      <c r="G58" s="24"/>
      <c r="H58" s="65" t="s">
        <v>142</v>
      </c>
      <c r="I58" s="38">
        <v>0</v>
      </c>
      <c r="J58" s="38">
        <v>0</v>
      </c>
      <c r="K58" s="38">
        <v>0</v>
      </c>
      <c r="L58" s="38">
        <v>0</v>
      </c>
      <c r="M58" s="22" t="s">
        <v>14</v>
      </c>
    </row>
    <row r="59" spans="1:13" ht="48.75" customHeight="1">
      <c r="A59" s="34" t="s">
        <v>60</v>
      </c>
      <c r="B59" s="35" t="s">
        <v>39</v>
      </c>
      <c r="C59" s="24"/>
      <c r="D59" s="24"/>
      <c r="E59" s="24"/>
      <c r="F59" s="24"/>
      <c r="G59" s="24"/>
      <c r="H59" s="65" t="s">
        <v>142</v>
      </c>
      <c r="I59" s="38">
        <v>0</v>
      </c>
      <c r="J59" s="38">
        <v>0</v>
      </c>
      <c r="K59" s="38">
        <v>0</v>
      </c>
      <c r="L59" s="38">
        <v>0</v>
      </c>
      <c r="M59" s="22"/>
    </row>
    <row r="60" spans="1:13" ht="21.95" customHeight="1">
      <c r="A60" s="34" t="s">
        <v>41</v>
      </c>
      <c r="B60" s="35" t="s">
        <v>176</v>
      </c>
      <c r="C60" s="24"/>
      <c r="D60" s="24"/>
      <c r="E60" s="24"/>
      <c r="F60" s="24"/>
      <c r="G60" s="24"/>
      <c r="H60" s="65" t="s">
        <v>142</v>
      </c>
      <c r="I60" s="38">
        <v>0</v>
      </c>
      <c r="J60" s="38">
        <v>-2313.1168683770848</v>
      </c>
      <c r="K60" s="38">
        <v>0</v>
      </c>
      <c r="L60" s="38">
        <v>10962.950999999999</v>
      </c>
      <c r="M60" s="22" t="s">
        <v>15</v>
      </c>
    </row>
    <row r="61" spans="1:13" ht="32.450000000000003" customHeight="1">
      <c r="A61" s="34" t="s">
        <v>85</v>
      </c>
      <c r="B61" s="35" t="s">
        <v>177</v>
      </c>
      <c r="C61" s="24"/>
      <c r="D61" s="24"/>
      <c r="E61" s="24"/>
      <c r="F61" s="24"/>
      <c r="G61" s="24"/>
      <c r="H61" s="65" t="s">
        <v>142</v>
      </c>
      <c r="I61" s="38">
        <v>0</v>
      </c>
      <c r="J61" s="38">
        <v>0</v>
      </c>
      <c r="K61" s="38">
        <v>0</v>
      </c>
      <c r="L61" s="38">
        <v>0</v>
      </c>
      <c r="M61" s="22" t="s">
        <v>16</v>
      </c>
    </row>
    <row r="62" spans="1:13" ht="32.450000000000003" customHeight="1">
      <c r="A62" s="34" t="s">
        <v>86</v>
      </c>
      <c r="B62" s="35" t="s">
        <v>178</v>
      </c>
      <c r="C62" s="24"/>
      <c r="D62" s="24"/>
      <c r="E62" s="24"/>
      <c r="F62" s="24"/>
      <c r="G62" s="24"/>
      <c r="H62" s="65" t="s">
        <v>142</v>
      </c>
      <c r="I62" s="38">
        <v>0</v>
      </c>
      <c r="J62" s="38">
        <v>0</v>
      </c>
      <c r="K62" s="38">
        <v>0</v>
      </c>
      <c r="L62" s="38">
        <v>10962.950999999999</v>
      </c>
      <c r="M62" s="22" t="s">
        <v>17</v>
      </c>
    </row>
    <row r="63" spans="1:13" ht="32.450000000000003" customHeight="1">
      <c r="A63" s="34" t="s">
        <v>87</v>
      </c>
      <c r="B63" s="35" t="s">
        <v>179</v>
      </c>
      <c r="C63" s="24"/>
      <c r="D63" s="24"/>
      <c r="E63" s="24"/>
      <c r="F63" s="24"/>
      <c r="G63" s="24"/>
      <c r="H63" s="65" t="s">
        <v>142</v>
      </c>
      <c r="I63" s="38">
        <v>0</v>
      </c>
      <c r="J63" s="38">
        <v>2313.1168683770848</v>
      </c>
      <c r="K63" s="38">
        <v>0</v>
      </c>
      <c r="L63" s="38">
        <v>0</v>
      </c>
      <c r="M63" s="22" t="s">
        <v>18</v>
      </c>
    </row>
    <row r="64" spans="1:13" ht="21.95" customHeight="1">
      <c r="A64" s="34" t="s">
        <v>89</v>
      </c>
      <c r="B64" s="35" t="s">
        <v>88</v>
      </c>
      <c r="C64" s="24"/>
      <c r="D64" s="24"/>
      <c r="E64" s="24"/>
      <c r="F64" s="24"/>
      <c r="G64" s="24"/>
      <c r="H64" s="65" t="s">
        <v>142</v>
      </c>
      <c r="I64" s="38">
        <v>0</v>
      </c>
      <c r="J64" s="38">
        <v>0</v>
      </c>
      <c r="K64" s="38">
        <v>0</v>
      </c>
      <c r="L64" s="38">
        <v>0</v>
      </c>
      <c r="M64" s="22"/>
    </row>
    <row r="65" spans="1:35" ht="32.450000000000003" customHeight="1">
      <c r="A65" s="34" t="s">
        <v>42</v>
      </c>
      <c r="B65" s="35" t="s">
        <v>19</v>
      </c>
      <c r="C65" s="24"/>
      <c r="D65" s="24"/>
      <c r="E65" s="24"/>
      <c r="F65" s="24"/>
      <c r="G65" s="24"/>
      <c r="H65" s="65" t="s">
        <v>180</v>
      </c>
      <c r="I65" s="53"/>
      <c r="J65" s="53"/>
      <c r="K65" s="53"/>
      <c r="L65" s="53"/>
      <c r="M65" s="22" t="s">
        <v>181</v>
      </c>
    </row>
    <row r="66" spans="1:35" ht="72">
      <c r="A66" s="34" t="s">
        <v>43</v>
      </c>
      <c r="B66" s="35" t="s">
        <v>182</v>
      </c>
      <c r="C66" s="24"/>
      <c r="D66" s="24"/>
      <c r="E66" s="24"/>
      <c r="F66" s="24"/>
      <c r="G66" s="24"/>
      <c r="H66" s="65" t="s">
        <v>66</v>
      </c>
      <c r="I66" s="38">
        <v>4.4000000000000004</v>
      </c>
      <c r="J66" s="38">
        <v>2.8</v>
      </c>
      <c r="K66" s="38">
        <v>189</v>
      </c>
      <c r="L66" s="38">
        <v>13.57</v>
      </c>
      <c r="M66" s="22" t="s">
        <v>125</v>
      </c>
    </row>
    <row r="67" spans="1:35" ht="21.95" customHeight="1">
      <c r="A67" s="34" t="s">
        <v>44</v>
      </c>
      <c r="B67" s="35" t="s">
        <v>90</v>
      </c>
      <c r="C67" s="35"/>
      <c r="D67" s="35"/>
      <c r="E67" s="35"/>
      <c r="F67" s="35"/>
      <c r="G67" s="35"/>
      <c r="H67" s="65" t="s">
        <v>66</v>
      </c>
      <c r="I67" s="38">
        <v>3.75</v>
      </c>
      <c r="J67" s="38">
        <v>2.5</v>
      </c>
      <c r="K67" s="38">
        <v>90</v>
      </c>
      <c r="L67" s="38">
        <v>7.5</v>
      </c>
      <c r="M67" s="22" t="s">
        <v>126</v>
      </c>
    </row>
    <row r="68" spans="1:35" ht="21.95" customHeight="1">
      <c r="A68" s="34" t="s">
        <v>45</v>
      </c>
      <c r="B68" s="35" t="s">
        <v>91</v>
      </c>
      <c r="C68" s="24"/>
      <c r="D68" s="24"/>
      <c r="E68" s="24"/>
      <c r="F68" s="24"/>
      <c r="G68" s="24"/>
      <c r="H68" s="65" t="s">
        <v>183</v>
      </c>
      <c r="I68" s="46">
        <v>6.3040000000000003</v>
      </c>
      <c r="J68" s="46">
        <v>1.3945900000000002</v>
      </c>
      <c r="K68" s="46">
        <v>0</v>
      </c>
      <c r="L68" s="46">
        <v>36.753</v>
      </c>
      <c r="M68" s="22" t="s">
        <v>127</v>
      </c>
    </row>
    <row r="69" spans="1:35" ht="21.95" customHeight="1">
      <c r="A69" s="34" t="s">
        <v>92</v>
      </c>
      <c r="B69" s="35" t="s">
        <v>116</v>
      </c>
      <c r="C69" s="24"/>
      <c r="D69" s="24"/>
      <c r="E69" s="24"/>
      <c r="F69" s="24"/>
      <c r="G69" s="24"/>
      <c r="H69" s="65" t="s">
        <v>183</v>
      </c>
      <c r="I69" s="46">
        <v>0</v>
      </c>
      <c r="J69" s="46">
        <v>0</v>
      </c>
      <c r="K69" s="46">
        <v>173.74566999999999</v>
      </c>
      <c r="L69" s="46">
        <v>39.933999999999997</v>
      </c>
      <c r="M69" s="22" t="s">
        <v>128</v>
      </c>
    </row>
    <row r="70" spans="1:35" ht="21.95" customHeight="1">
      <c r="A70" s="34" t="s">
        <v>46</v>
      </c>
      <c r="B70" s="35" t="s">
        <v>184</v>
      </c>
      <c r="C70" s="24"/>
      <c r="D70" s="24"/>
      <c r="E70" s="24"/>
      <c r="F70" s="24"/>
      <c r="G70" s="24"/>
      <c r="H70" s="65" t="s">
        <v>183</v>
      </c>
      <c r="I70" s="46">
        <v>6.3039999999999994</v>
      </c>
      <c r="J70" s="46">
        <v>1.3945900000000002</v>
      </c>
      <c r="K70" s="46">
        <v>173.74567000000002</v>
      </c>
      <c r="L70" s="46">
        <v>70.935000000000002</v>
      </c>
      <c r="M70" s="22" t="s">
        <v>129</v>
      </c>
    </row>
    <row r="71" spans="1:35" ht="21.95" customHeight="1">
      <c r="A71" s="34" t="s">
        <v>93</v>
      </c>
      <c r="B71" s="35" t="s">
        <v>94</v>
      </c>
      <c r="C71" s="24"/>
      <c r="D71" s="24"/>
      <c r="E71" s="24"/>
      <c r="F71" s="24"/>
      <c r="G71" s="24"/>
      <c r="H71" s="65" t="s">
        <v>183</v>
      </c>
      <c r="I71" s="46">
        <v>6.1393999999999993</v>
      </c>
      <c r="J71" s="46">
        <v>1.3945900000000002</v>
      </c>
      <c r="K71" s="46">
        <v>16.78267</v>
      </c>
      <c r="L71" s="46">
        <v>6.7060000000000004</v>
      </c>
      <c r="M71" s="22"/>
    </row>
    <row r="72" spans="1:35" ht="32.450000000000003" customHeight="1">
      <c r="A72" s="34" t="s">
        <v>95</v>
      </c>
      <c r="B72" s="35" t="s">
        <v>185</v>
      </c>
      <c r="C72" s="24"/>
      <c r="D72" s="24"/>
      <c r="E72" s="24"/>
      <c r="F72" s="24"/>
      <c r="G72" s="24"/>
      <c r="H72" s="65" t="s">
        <v>183</v>
      </c>
      <c r="I72" s="46">
        <v>0</v>
      </c>
      <c r="J72" s="46">
        <v>0</v>
      </c>
      <c r="K72" s="46">
        <v>0</v>
      </c>
      <c r="L72" s="46">
        <v>0</v>
      </c>
      <c r="M72" s="22"/>
    </row>
    <row r="73" spans="1:35" ht="32.450000000000003" customHeight="1">
      <c r="A73" s="34" t="s">
        <v>97</v>
      </c>
      <c r="B73" s="35" t="s">
        <v>67</v>
      </c>
      <c r="C73" s="24"/>
      <c r="D73" s="24"/>
      <c r="E73" s="24"/>
      <c r="F73" s="24"/>
      <c r="G73" s="24"/>
      <c r="H73" s="65" t="s">
        <v>183</v>
      </c>
      <c r="I73" s="46">
        <v>0.16460000000000002</v>
      </c>
      <c r="J73" s="46">
        <v>1.3945900000000002</v>
      </c>
      <c r="K73" s="46">
        <v>156.96300000000002</v>
      </c>
      <c r="L73" s="46">
        <v>64.228999999999999</v>
      </c>
      <c r="M73" s="22"/>
    </row>
    <row r="74" spans="1:35" ht="32.450000000000003" customHeight="1">
      <c r="A74" s="34" t="s">
        <v>96</v>
      </c>
      <c r="B74" s="35" t="s">
        <v>98</v>
      </c>
      <c r="C74" s="24"/>
      <c r="D74" s="24"/>
      <c r="E74" s="24"/>
      <c r="F74" s="24"/>
      <c r="G74" s="24"/>
      <c r="H74" s="65" t="s">
        <v>186</v>
      </c>
      <c r="I74" s="38">
        <v>0</v>
      </c>
      <c r="J74" s="38">
        <v>0</v>
      </c>
      <c r="K74" s="38">
        <v>0</v>
      </c>
      <c r="L74" s="38">
        <v>0</v>
      </c>
      <c r="M74" s="22"/>
    </row>
    <row r="75" spans="1:35" ht="21.95" customHeight="1">
      <c r="A75" s="34" t="s">
        <v>99</v>
      </c>
      <c r="B75" s="35" t="s">
        <v>68</v>
      </c>
      <c r="C75" s="24"/>
      <c r="D75" s="24"/>
      <c r="E75" s="24"/>
      <c r="F75" s="24"/>
      <c r="G75" s="24"/>
      <c r="H75" s="65" t="s">
        <v>187</v>
      </c>
      <c r="I75" s="38">
        <v>0</v>
      </c>
      <c r="J75" s="38">
        <v>0</v>
      </c>
      <c r="K75" s="38">
        <v>0</v>
      </c>
      <c r="L75" s="38">
        <v>5.7519999999999998</v>
      </c>
      <c r="M75" s="22"/>
    </row>
    <row r="76" spans="1:35" ht="21.95" customHeight="1">
      <c r="A76" s="34" t="s">
        <v>100</v>
      </c>
      <c r="B76" s="35" t="s">
        <v>101</v>
      </c>
      <c r="C76" s="24"/>
      <c r="D76" s="24"/>
      <c r="E76" s="24"/>
      <c r="F76" s="24"/>
      <c r="G76" s="24"/>
      <c r="H76" s="65" t="s">
        <v>187</v>
      </c>
      <c r="I76" s="38">
        <v>0</v>
      </c>
      <c r="J76" s="38">
        <v>0</v>
      </c>
      <c r="K76" s="38">
        <v>0</v>
      </c>
      <c r="L76" s="38">
        <v>0</v>
      </c>
      <c r="M76" s="22" t="s">
        <v>130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 spans="1:35" ht="32.450000000000003" customHeight="1">
      <c r="A77" s="34" t="s">
        <v>102</v>
      </c>
      <c r="B77" s="35" t="s">
        <v>20</v>
      </c>
      <c r="C77" s="24"/>
      <c r="D77" s="24"/>
      <c r="E77" s="24"/>
      <c r="F77" s="24"/>
      <c r="G77" s="24"/>
      <c r="H77" s="65" t="s">
        <v>103</v>
      </c>
      <c r="I77" s="38">
        <v>15</v>
      </c>
      <c r="J77" s="38">
        <v>8</v>
      </c>
      <c r="K77" s="38">
        <v>1</v>
      </c>
      <c r="L77" s="38">
        <v>11</v>
      </c>
      <c r="M77" s="22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 spans="1:35" ht="32.450000000000003" customHeight="1">
      <c r="A78" s="34" t="s">
        <v>104</v>
      </c>
      <c r="B78" s="35" t="s">
        <v>69</v>
      </c>
      <c r="C78" s="24"/>
      <c r="D78" s="24"/>
      <c r="E78" s="24"/>
      <c r="F78" s="24"/>
      <c r="G78" s="24"/>
      <c r="H78" s="65" t="s">
        <v>103</v>
      </c>
      <c r="I78" s="38">
        <v>0.5</v>
      </c>
      <c r="J78" s="38">
        <v>0.8</v>
      </c>
      <c r="K78" s="38">
        <v>1</v>
      </c>
      <c r="L78" s="38">
        <v>2</v>
      </c>
      <c r="M78" s="2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8"/>
      <c r="AH78" s="8"/>
      <c r="AI78" s="8"/>
    </row>
    <row r="79" spans="1:35" ht="48">
      <c r="A79" s="34" t="s">
        <v>105</v>
      </c>
      <c r="B79" s="35" t="s">
        <v>188</v>
      </c>
      <c r="C79" s="24"/>
      <c r="D79" s="24"/>
      <c r="E79" s="24"/>
      <c r="F79" s="24"/>
      <c r="G79" s="24"/>
      <c r="H79" s="65" t="s">
        <v>189</v>
      </c>
      <c r="I79" s="46">
        <v>0</v>
      </c>
      <c r="J79" s="46">
        <v>0</v>
      </c>
      <c r="K79" s="46">
        <v>0</v>
      </c>
      <c r="L79" s="46">
        <v>0</v>
      </c>
      <c r="M79" s="22" t="s">
        <v>131</v>
      </c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8"/>
      <c r="AH79" s="8"/>
      <c r="AI79" s="8"/>
    </row>
    <row r="80" spans="1:35" ht="46.5" customHeight="1">
      <c r="A80" s="34" t="s">
        <v>106</v>
      </c>
      <c r="B80" s="35" t="s">
        <v>190</v>
      </c>
      <c r="C80" s="35"/>
      <c r="D80" s="35"/>
      <c r="E80" s="35"/>
      <c r="F80" s="35"/>
      <c r="G80" s="35"/>
      <c r="H80" s="65" t="s">
        <v>191</v>
      </c>
      <c r="I80" s="46">
        <v>178.7</v>
      </c>
      <c r="J80" s="46">
        <v>252.07</v>
      </c>
      <c r="K80" s="46">
        <v>0</v>
      </c>
      <c r="L80" s="46">
        <v>155.27000000000001</v>
      </c>
      <c r="M80" s="22" t="s">
        <v>132</v>
      </c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8"/>
      <c r="AH80" s="8"/>
      <c r="AI80" s="8"/>
    </row>
    <row r="81" spans="1:35" s="2" customFormat="1" ht="48">
      <c r="A81" s="34" t="s">
        <v>107</v>
      </c>
      <c r="B81" s="35" t="s">
        <v>192</v>
      </c>
      <c r="C81" s="35"/>
      <c r="D81" s="35"/>
      <c r="E81" s="35"/>
      <c r="F81" s="35"/>
      <c r="G81" s="35"/>
      <c r="H81" s="65" t="s">
        <v>191</v>
      </c>
      <c r="I81" s="46">
        <v>200.75299999999999</v>
      </c>
      <c r="J81" s="46">
        <v>213.07767874429047</v>
      </c>
      <c r="K81" s="46">
        <v>0</v>
      </c>
      <c r="L81" s="46">
        <v>140.55787721893492</v>
      </c>
      <c r="M81" s="22" t="s">
        <v>133</v>
      </c>
      <c r="N81" s="12"/>
      <c r="O81" s="12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"/>
      <c r="AH81" s="1"/>
      <c r="AI81" s="1"/>
    </row>
    <row r="82" spans="1:35" s="2" customFormat="1" ht="48" customHeight="1">
      <c r="A82" s="34" t="s">
        <v>108</v>
      </c>
      <c r="B82" s="35" t="s">
        <v>193</v>
      </c>
      <c r="C82" s="24"/>
      <c r="D82" s="24"/>
      <c r="E82" s="24"/>
      <c r="F82" s="24"/>
      <c r="G82" s="24"/>
      <c r="H82" s="65" t="s">
        <v>194</v>
      </c>
      <c r="I82" s="38">
        <v>6.7776173857868022E-2</v>
      </c>
      <c r="J82" s="38">
        <v>4.6509726873131166E-2</v>
      </c>
      <c r="K82" s="38">
        <v>0</v>
      </c>
      <c r="L82" s="38">
        <v>1.2157174556213016E-2</v>
      </c>
      <c r="M82" s="22" t="s">
        <v>195</v>
      </c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1"/>
      <c r="AH82" s="1"/>
      <c r="AI82" s="1"/>
    </row>
    <row r="83" spans="1:35" s="2" customFormat="1" ht="44.25" customHeight="1">
      <c r="A83" s="34" t="s">
        <v>109</v>
      </c>
      <c r="B83" s="35" t="s">
        <v>196</v>
      </c>
      <c r="C83" s="24"/>
      <c r="D83" s="24"/>
      <c r="E83" s="24"/>
      <c r="F83" s="24"/>
      <c r="G83" s="24"/>
      <c r="H83" s="65" t="s">
        <v>110</v>
      </c>
      <c r="I83" s="38">
        <v>0.03</v>
      </c>
      <c r="J83" s="38">
        <v>0.87932654041689662</v>
      </c>
      <c r="K83" s="38">
        <v>0</v>
      </c>
      <c r="L83" s="38">
        <v>3.5318047337278106E-3</v>
      </c>
      <c r="M83" s="22" t="s">
        <v>195</v>
      </c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9"/>
      <c r="AH83" s="1"/>
      <c r="AI83" s="1"/>
    </row>
    <row r="84" spans="1:35" s="2" customFormat="1" ht="93.75" customHeight="1">
      <c r="A84" s="34" t="s">
        <v>111</v>
      </c>
      <c r="B84" s="35" t="s">
        <v>197</v>
      </c>
      <c r="C84" s="24"/>
      <c r="D84" s="24"/>
      <c r="E84" s="24"/>
      <c r="F84" s="24"/>
      <c r="G84" s="24"/>
      <c r="H84" s="65" t="s">
        <v>180</v>
      </c>
      <c r="I84" s="53"/>
      <c r="J84" s="53"/>
      <c r="K84" s="53"/>
      <c r="L84" s="53"/>
      <c r="M84" s="22" t="s">
        <v>134</v>
      </c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1"/>
      <c r="AH84" s="1"/>
      <c r="AI84" s="1"/>
    </row>
    <row r="85" spans="1:35" s="2" customFormat="1" ht="32.450000000000003" customHeight="1">
      <c r="A85" s="34" t="s">
        <v>112</v>
      </c>
      <c r="B85" s="35" t="s">
        <v>113</v>
      </c>
      <c r="C85" s="24"/>
      <c r="D85" s="24"/>
      <c r="E85" s="24"/>
      <c r="F85" s="24"/>
      <c r="G85" s="24"/>
      <c r="H85" s="65" t="s">
        <v>180</v>
      </c>
      <c r="I85" s="53"/>
      <c r="J85" s="53"/>
      <c r="K85" s="53"/>
      <c r="L85" s="53"/>
      <c r="M85" s="22" t="s">
        <v>134</v>
      </c>
      <c r="N85" s="12"/>
      <c r="O85" s="12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"/>
      <c r="AI85" s="1"/>
    </row>
    <row r="86" spans="1:35" s="2" customFormat="1" ht="32.450000000000003" customHeight="1">
      <c r="A86" s="34" t="s">
        <v>114</v>
      </c>
      <c r="B86" s="35" t="s">
        <v>115</v>
      </c>
      <c r="C86" s="24"/>
      <c r="D86" s="24"/>
      <c r="E86" s="24"/>
      <c r="F86" s="24"/>
      <c r="G86" s="24"/>
      <c r="H86" s="65" t="s">
        <v>180</v>
      </c>
      <c r="I86" s="53"/>
      <c r="J86" s="53"/>
      <c r="K86" s="53"/>
      <c r="L86" s="53"/>
      <c r="M86" s="22" t="s">
        <v>134</v>
      </c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1"/>
      <c r="AH86" s="1"/>
      <c r="AI86" s="1"/>
    </row>
    <row r="87" spans="1:35" s="2" customFormat="1" ht="20.100000000000001" customHeight="1">
      <c r="A87" s="54"/>
      <c r="B87" s="54"/>
      <c r="C87" s="54"/>
      <c r="D87" s="54"/>
      <c r="E87" s="54"/>
      <c r="F87" s="54"/>
      <c r="G87" s="54"/>
      <c r="H87" s="54"/>
      <c r="I87" s="55"/>
      <c r="J87" s="55"/>
      <c r="K87" s="55"/>
      <c r="L87" s="56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1"/>
      <c r="AH87" s="1"/>
      <c r="AI87" s="1"/>
    </row>
    <row r="88" spans="1:35" s="2" customFormat="1" ht="28.5" customHeight="1">
      <c r="A88" s="57">
        <v>1</v>
      </c>
      <c r="B88" s="58" t="s">
        <v>198</v>
      </c>
      <c r="C88" s="59"/>
      <c r="D88" s="59"/>
      <c r="E88" s="60"/>
      <c r="F88" s="60"/>
      <c r="G88" s="60"/>
      <c r="H88" s="61"/>
      <c r="I88" s="55"/>
      <c r="J88" s="55"/>
      <c r="K88" s="55"/>
      <c r="L88" s="56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1"/>
      <c r="AH88" s="1"/>
      <c r="AI88" s="1"/>
    </row>
    <row r="89" spans="1:35" s="2" customFormat="1" ht="20.100000000000001" customHeight="1">
      <c r="A89" s="54"/>
      <c r="B89" s="62" t="s">
        <v>199</v>
      </c>
      <c r="C89" s="54"/>
      <c r="D89" s="54"/>
      <c r="E89" s="54"/>
      <c r="F89" s="54"/>
      <c r="G89" s="54"/>
      <c r="H89" s="54"/>
      <c r="I89" s="55"/>
      <c r="J89" s="55"/>
      <c r="K89" s="55"/>
      <c r="L89" s="56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"/>
      <c r="AH89" s="1"/>
      <c r="AI89" s="1"/>
    </row>
    <row r="90" spans="1:35" s="2" customFormat="1" ht="32.450000000000003" customHeight="1">
      <c r="A90" s="4"/>
      <c r="B90" s="4"/>
      <c r="C90" s="4"/>
      <c r="D90" s="4"/>
      <c r="E90" s="4"/>
      <c r="F90" s="4"/>
      <c r="G90" s="4"/>
      <c r="H90" s="4"/>
      <c r="I90" s="8"/>
      <c r="J90" s="8"/>
      <c r="K90" s="8"/>
      <c r="L90" s="8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9"/>
      <c r="AH90" s="1"/>
      <c r="AI90" s="1"/>
    </row>
    <row r="91" spans="1:35" s="2" customFormat="1" ht="15" customHeight="1">
      <c r="A91" s="4"/>
      <c r="B91" s="4"/>
      <c r="C91" s="4"/>
      <c r="D91" s="4"/>
      <c r="E91" s="4"/>
      <c r="F91" s="4"/>
      <c r="G91" s="4"/>
      <c r="H91" s="4"/>
      <c r="I91" s="8"/>
      <c r="J91" s="8"/>
      <c r="K91" s="8"/>
      <c r="L91" s="8"/>
      <c r="M91" s="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1"/>
      <c r="AH91" s="1"/>
      <c r="AI91" s="1"/>
    </row>
    <row r="92" spans="1:35" s="2" customFormat="1">
      <c r="A92" s="4"/>
      <c r="B92" s="4"/>
      <c r="C92" s="4"/>
      <c r="D92" s="4"/>
      <c r="E92" s="4"/>
      <c r="F92" s="4"/>
      <c r="G92" s="4"/>
      <c r="H92" s="4"/>
      <c r="I92" s="8"/>
      <c r="J92" s="8"/>
      <c r="K92" s="8"/>
      <c r="L92" s="8"/>
      <c r="M92" s="12"/>
      <c r="N92" s="12"/>
      <c r="O92" s="12"/>
      <c r="P92" s="12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"/>
      <c r="AI92" s="1"/>
    </row>
    <row r="93" spans="1:35" s="2" customFormat="1" ht="15" customHeight="1">
      <c r="A93" s="4"/>
      <c r="B93" s="4"/>
      <c r="C93" s="4"/>
      <c r="D93" s="4"/>
      <c r="E93" s="4"/>
      <c r="F93" s="4"/>
      <c r="G93" s="4"/>
      <c r="H93" s="4"/>
      <c r="I93" s="8"/>
      <c r="J93" s="8"/>
      <c r="K93" s="8"/>
      <c r="L93" s="8"/>
      <c r="M93" s="12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"/>
      <c r="AI93" s="1"/>
    </row>
    <row r="94" spans="1:35" s="2" customFormat="1" ht="15" customHeight="1">
      <c r="A94" s="6"/>
      <c r="B94" s="4"/>
      <c r="C94" s="4"/>
      <c r="D94" s="4"/>
      <c r="E94" s="4"/>
      <c r="F94" s="4"/>
      <c r="G94" s="4"/>
      <c r="H94" s="4"/>
      <c r="I94" s="8"/>
      <c r="J94" s="8"/>
      <c r="K94" s="8"/>
      <c r="L94" s="8"/>
      <c r="M94" s="12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"/>
      <c r="AI94" s="1"/>
    </row>
    <row r="95" spans="1:35" s="2" customFormat="1" ht="15" customHeight="1">
      <c r="A95" s="4"/>
      <c r="B95" s="4"/>
      <c r="C95" s="4"/>
      <c r="D95" s="4"/>
      <c r="E95" s="4"/>
      <c r="F95" s="4"/>
      <c r="G95" s="4"/>
      <c r="H95" s="4"/>
      <c r="I95" s="8"/>
      <c r="J95" s="8"/>
      <c r="K95" s="8"/>
      <c r="L95" s="8"/>
      <c r="M95" s="12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"/>
      <c r="AI95" s="1"/>
    </row>
    <row r="96" spans="1:35">
      <c r="I96" s="8"/>
      <c r="J96" s="8"/>
      <c r="K96" s="8"/>
      <c r="L96" s="8"/>
      <c r="M96" s="1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>
      <c r="I97" s="8"/>
      <c r="J97" s="8"/>
      <c r="K97" s="8"/>
      <c r="L97" s="8"/>
      <c r="M97" s="12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</row>
    <row r="98" spans="1:35">
      <c r="I98" s="8"/>
      <c r="J98" s="8"/>
      <c r="K98" s="8"/>
      <c r="L98" s="8"/>
      <c r="M98" s="11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 spans="1:35">
      <c r="A99" s="6"/>
      <c r="I99" s="8"/>
      <c r="J99" s="8"/>
      <c r="K99" s="8"/>
      <c r="L99" s="8"/>
      <c r="M99" s="11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</row>
    <row r="100" spans="1:35">
      <c r="I100" s="8"/>
      <c r="J100" s="8"/>
      <c r="K100" s="8"/>
      <c r="L100" s="8"/>
      <c r="M100" s="11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  <row r="101" spans="1:35"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</row>
    <row r="102" spans="1:35"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</row>
    <row r="103" spans="1:35"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</row>
    <row r="104" spans="1:35">
      <c r="A104" s="6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 spans="1:35"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</row>
    <row r="106" spans="1:35"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</row>
    <row r="107" spans="1:35"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</row>
    <row r="108" spans="1:35"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</row>
    <row r="109" spans="1:35">
      <c r="A109" s="5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</row>
    <row r="110" spans="1:35"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</row>
    <row r="111" spans="1:35"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</row>
    <row r="112" spans="1:35"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</row>
    <row r="113" spans="1:35"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</row>
    <row r="114" spans="1:35">
      <c r="A114" s="5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</row>
    <row r="115" spans="1:35"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</row>
    <row r="116" spans="1:35">
      <c r="I116" s="8"/>
      <c r="J116" s="8"/>
      <c r="K116" s="8"/>
      <c r="L116" s="8"/>
      <c r="M116" s="8"/>
    </row>
    <row r="117" spans="1:35">
      <c r="I117" s="8"/>
      <c r="J117" s="8"/>
      <c r="K117" s="8"/>
      <c r="L117" s="8"/>
      <c r="M117" s="8"/>
    </row>
    <row r="118" spans="1:35">
      <c r="I118" s="8"/>
      <c r="J118" s="8"/>
      <c r="K118" s="8"/>
      <c r="L118" s="8"/>
      <c r="M118" s="8"/>
    </row>
    <row r="119" spans="1:35">
      <c r="A119" s="6"/>
      <c r="I119" s="8"/>
      <c r="J119" s="8"/>
      <c r="K119" s="8"/>
      <c r="L119" s="8"/>
      <c r="M119" s="8"/>
    </row>
    <row r="120" spans="1:35">
      <c r="I120" s="8"/>
      <c r="J120" s="8"/>
      <c r="K120" s="8"/>
      <c r="L120" s="8"/>
      <c r="M120" s="8"/>
    </row>
    <row r="121" spans="1:35">
      <c r="I121" s="8"/>
      <c r="J121" s="8"/>
      <c r="K121" s="8"/>
      <c r="L121" s="8"/>
      <c r="M121" s="8"/>
    </row>
    <row r="122" spans="1:35">
      <c r="I122" s="8"/>
      <c r="J122" s="8"/>
      <c r="K122" s="8"/>
      <c r="L122" s="8"/>
      <c r="M122" s="8"/>
    </row>
    <row r="123" spans="1:35">
      <c r="I123" s="8"/>
      <c r="J123" s="8"/>
      <c r="K123" s="8"/>
      <c r="L123" s="8"/>
      <c r="M123" s="8"/>
    </row>
    <row r="124" spans="1:35">
      <c r="A124" s="5"/>
      <c r="I124" s="8"/>
      <c r="J124" s="8"/>
      <c r="K124" s="8"/>
      <c r="L124" s="8"/>
      <c r="M124" s="8"/>
    </row>
    <row r="125" spans="1:35">
      <c r="I125" s="8"/>
      <c r="J125" s="8"/>
      <c r="K125" s="8"/>
      <c r="L125" s="8"/>
      <c r="M125" s="8"/>
    </row>
    <row r="126" spans="1:35">
      <c r="I126" s="8"/>
      <c r="J126" s="8"/>
      <c r="K126" s="8"/>
      <c r="L126" s="8"/>
      <c r="M126" s="8"/>
    </row>
    <row r="127" spans="1:35">
      <c r="I127" s="8"/>
      <c r="J127" s="8"/>
      <c r="K127" s="8"/>
      <c r="L127" s="8"/>
      <c r="M127" s="8"/>
    </row>
    <row r="128" spans="1:35">
      <c r="I128" s="8"/>
      <c r="J128" s="8"/>
      <c r="K128" s="8"/>
      <c r="L128" s="8"/>
      <c r="M128" s="8"/>
    </row>
    <row r="129" spans="1:13">
      <c r="A129" s="5"/>
      <c r="I129" s="8"/>
      <c r="J129" s="8"/>
      <c r="K129" s="8"/>
      <c r="L129" s="8"/>
      <c r="M129" s="8"/>
    </row>
    <row r="130" spans="1:13">
      <c r="I130" s="8"/>
      <c r="J130" s="8"/>
      <c r="K130" s="8"/>
      <c r="L130" s="8"/>
      <c r="M130" s="8"/>
    </row>
    <row r="131" spans="1:13">
      <c r="I131" s="8"/>
      <c r="J131" s="8"/>
      <c r="K131" s="8"/>
      <c r="L131" s="8"/>
      <c r="M131" s="8"/>
    </row>
    <row r="132" spans="1:13">
      <c r="I132" s="8"/>
      <c r="J132" s="8"/>
      <c r="K132" s="8"/>
      <c r="L132" s="8"/>
      <c r="M132" s="8"/>
    </row>
    <row r="133" spans="1:13">
      <c r="I133" s="8"/>
      <c r="J133" s="8"/>
      <c r="K133" s="8"/>
      <c r="L133" s="8"/>
      <c r="M133" s="8"/>
    </row>
    <row r="134" spans="1:13">
      <c r="A134" s="6"/>
      <c r="I134" s="8"/>
      <c r="J134" s="8"/>
      <c r="K134" s="8"/>
      <c r="L134" s="8"/>
      <c r="M134" s="8"/>
    </row>
    <row r="135" spans="1:13">
      <c r="I135" s="8"/>
      <c r="J135" s="8"/>
      <c r="K135" s="8"/>
      <c r="L135" s="8"/>
      <c r="M135" s="8"/>
    </row>
    <row r="136" spans="1:13">
      <c r="I136" s="8"/>
      <c r="J136" s="8"/>
      <c r="K136" s="8"/>
      <c r="L136" s="8"/>
      <c r="M136" s="8"/>
    </row>
    <row r="137" spans="1:13">
      <c r="I137" s="8"/>
      <c r="J137" s="8"/>
      <c r="K137" s="8"/>
      <c r="L137" s="8"/>
      <c r="M137" s="8"/>
    </row>
    <row r="138" spans="1:13">
      <c r="I138" s="8"/>
      <c r="J138" s="8"/>
      <c r="K138" s="8"/>
      <c r="L138" s="8"/>
      <c r="M138" s="8"/>
    </row>
    <row r="139" spans="1:13">
      <c r="A139" s="6"/>
      <c r="I139" s="8"/>
      <c r="J139" s="8"/>
      <c r="K139" s="8"/>
      <c r="L139" s="8"/>
      <c r="M139" s="8"/>
    </row>
    <row r="140" spans="1:13">
      <c r="I140" s="8"/>
      <c r="J140" s="8"/>
      <c r="K140" s="8"/>
      <c r="L140" s="8"/>
      <c r="M140" s="8"/>
    </row>
    <row r="141" spans="1:13">
      <c r="I141" s="8"/>
      <c r="J141" s="8"/>
      <c r="K141" s="8"/>
      <c r="L141" s="8"/>
      <c r="M141" s="8"/>
    </row>
    <row r="142" spans="1:13">
      <c r="I142" s="8"/>
      <c r="J142" s="8"/>
      <c r="K142" s="8"/>
      <c r="L142" s="8"/>
      <c r="M142" s="8"/>
    </row>
    <row r="143" spans="1:13">
      <c r="I143" s="8"/>
      <c r="J143" s="8"/>
      <c r="K143" s="8"/>
      <c r="L143" s="8"/>
      <c r="M143" s="8"/>
    </row>
    <row r="144" spans="1:13">
      <c r="A144" s="6"/>
      <c r="I144" s="8"/>
      <c r="J144" s="8"/>
      <c r="K144" s="8"/>
      <c r="L144" s="8"/>
      <c r="M144" s="8"/>
    </row>
    <row r="145" spans="1:13">
      <c r="I145" s="8"/>
      <c r="J145" s="8"/>
      <c r="K145" s="8"/>
      <c r="L145" s="8"/>
      <c r="M145" s="8"/>
    </row>
    <row r="146" spans="1:13">
      <c r="I146" s="8"/>
      <c r="J146" s="8"/>
      <c r="K146" s="8"/>
      <c r="L146" s="8"/>
      <c r="M146" s="8"/>
    </row>
    <row r="147" spans="1:13">
      <c r="I147" s="8"/>
      <c r="J147" s="8"/>
      <c r="K147" s="8"/>
      <c r="L147" s="8"/>
      <c r="M147" s="8"/>
    </row>
    <row r="148" spans="1:13">
      <c r="I148" s="8"/>
      <c r="J148" s="8"/>
      <c r="K148" s="8"/>
      <c r="L148" s="8"/>
      <c r="M148" s="8"/>
    </row>
    <row r="149" spans="1:13">
      <c r="A149" s="5"/>
      <c r="I149" s="8"/>
      <c r="J149" s="8"/>
      <c r="K149" s="8"/>
      <c r="L149" s="8"/>
      <c r="M149" s="8"/>
    </row>
    <row r="150" spans="1:13">
      <c r="I150" s="8"/>
      <c r="J150" s="8"/>
      <c r="K150" s="8"/>
      <c r="L150" s="8"/>
      <c r="M150" s="8"/>
    </row>
    <row r="151" spans="1:13">
      <c r="I151" s="8"/>
      <c r="J151" s="8"/>
      <c r="K151" s="8"/>
      <c r="L151" s="8"/>
      <c r="M151" s="8"/>
    </row>
    <row r="152" spans="1:13">
      <c r="I152" s="8"/>
      <c r="J152" s="8"/>
      <c r="K152" s="8"/>
      <c r="L152" s="8"/>
      <c r="M152" s="8"/>
    </row>
    <row r="153" spans="1:13">
      <c r="I153" s="8"/>
      <c r="J153" s="8"/>
      <c r="K153" s="8"/>
      <c r="L153" s="8"/>
      <c r="M153" s="8"/>
    </row>
    <row r="154" spans="1:13">
      <c r="I154" s="8"/>
      <c r="J154" s="8"/>
      <c r="K154" s="8"/>
      <c r="L154" s="8"/>
      <c r="M154" s="8"/>
    </row>
    <row r="155" spans="1:13">
      <c r="I155" s="8"/>
      <c r="J155" s="8"/>
      <c r="K155" s="8"/>
      <c r="L155" s="8"/>
      <c r="M155" s="8"/>
    </row>
    <row r="156" spans="1:13">
      <c r="I156" s="8"/>
      <c r="J156" s="8"/>
      <c r="K156" s="8"/>
      <c r="L156" s="8"/>
      <c r="M156" s="8"/>
    </row>
    <row r="157" spans="1:13">
      <c r="I157" s="8"/>
      <c r="J157" s="8"/>
      <c r="K157" s="8"/>
      <c r="L157" s="8"/>
      <c r="M157" s="8"/>
    </row>
    <row r="158" spans="1:13">
      <c r="I158" s="8"/>
      <c r="J158" s="8"/>
      <c r="K158" s="8"/>
      <c r="L158" s="8"/>
      <c r="M158" s="8"/>
    </row>
    <row r="159" spans="1:13">
      <c r="I159" s="8"/>
      <c r="J159" s="8"/>
      <c r="K159" s="8"/>
      <c r="L159" s="8"/>
      <c r="M159" s="8"/>
    </row>
    <row r="160" spans="1:13">
      <c r="A160" s="6"/>
      <c r="I160" s="8"/>
      <c r="J160" s="8"/>
      <c r="K160" s="8"/>
      <c r="L160" s="8"/>
      <c r="M160" s="8"/>
    </row>
    <row r="161" spans="1:13">
      <c r="I161" s="8"/>
      <c r="J161" s="8"/>
      <c r="K161" s="8"/>
      <c r="L161" s="8"/>
      <c r="M161" s="8"/>
    </row>
    <row r="162" spans="1:13">
      <c r="I162" s="8"/>
      <c r="J162" s="8"/>
      <c r="K162" s="8"/>
      <c r="L162" s="8"/>
      <c r="M162" s="8"/>
    </row>
    <row r="163" spans="1:13">
      <c r="I163" s="8"/>
      <c r="J163" s="8"/>
      <c r="K163" s="8"/>
      <c r="L163" s="8"/>
      <c r="M163" s="8"/>
    </row>
    <row r="164" spans="1:13">
      <c r="I164" s="8"/>
      <c r="J164" s="8"/>
      <c r="K164" s="8"/>
      <c r="L164" s="8"/>
      <c r="M164" s="8"/>
    </row>
    <row r="165" spans="1:13">
      <c r="I165" s="8"/>
      <c r="J165" s="8"/>
      <c r="K165" s="8"/>
      <c r="L165" s="8"/>
      <c r="M165" s="8"/>
    </row>
    <row r="166" spans="1:13">
      <c r="I166" s="8"/>
      <c r="J166" s="8"/>
      <c r="K166" s="8"/>
      <c r="L166" s="8"/>
      <c r="M166" s="8"/>
    </row>
    <row r="167" spans="1:13">
      <c r="I167" s="8"/>
      <c r="J167" s="8"/>
      <c r="K167" s="8"/>
      <c r="L167" s="8"/>
      <c r="M167" s="8"/>
    </row>
    <row r="168" spans="1:13">
      <c r="I168" s="8"/>
      <c r="J168" s="8"/>
      <c r="K168" s="8"/>
      <c r="L168" s="8"/>
      <c r="M168" s="8"/>
    </row>
    <row r="169" spans="1:13">
      <c r="I169" s="8"/>
      <c r="J169" s="8"/>
      <c r="K169" s="8"/>
      <c r="L169" s="8"/>
      <c r="M169" s="8"/>
    </row>
    <row r="170" spans="1:13">
      <c r="A170" s="6"/>
      <c r="I170" s="8"/>
      <c r="J170" s="8"/>
      <c r="K170" s="8"/>
      <c r="L170" s="8"/>
      <c r="M170" s="8"/>
    </row>
    <row r="171" spans="1:13">
      <c r="I171" s="8"/>
      <c r="J171" s="8"/>
      <c r="K171" s="8"/>
      <c r="L171" s="8"/>
      <c r="M171" s="8"/>
    </row>
    <row r="172" spans="1:13">
      <c r="I172" s="8"/>
      <c r="J172" s="8"/>
      <c r="K172" s="8"/>
      <c r="L172" s="8"/>
      <c r="M172" s="8"/>
    </row>
    <row r="173" spans="1:13">
      <c r="I173" s="8"/>
      <c r="J173" s="8"/>
      <c r="K173" s="8"/>
      <c r="L173" s="8"/>
      <c r="M173" s="8"/>
    </row>
    <row r="174" spans="1:13">
      <c r="I174" s="8"/>
      <c r="J174" s="8"/>
      <c r="K174" s="8"/>
      <c r="L174" s="8"/>
      <c r="M174" s="8"/>
    </row>
    <row r="175" spans="1:13">
      <c r="A175" s="5"/>
      <c r="I175" s="8"/>
      <c r="J175" s="8"/>
      <c r="K175" s="8"/>
      <c r="L175" s="8"/>
      <c r="M175" s="8"/>
    </row>
    <row r="176" spans="1:13">
      <c r="I176" s="8"/>
      <c r="J176" s="8"/>
      <c r="K176" s="8"/>
      <c r="L176" s="8"/>
      <c r="M176" s="8"/>
    </row>
    <row r="177" spans="1:13">
      <c r="I177" s="8"/>
      <c r="J177" s="8"/>
      <c r="K177" s="8"/>
      <c r="L177" s="8"/>
      <c r="M177" s="8"/>
    </row>
    <row r="178" spans="1:13">
      <c r="I178" s="8"/>
      <c r="J178" s="8"/>
      <c r="K178" s="8"/>
      <c r="L178" s="8"/>
      <c r="M178" s="8"/>
    </row>
    <row r="179" spans="1:13">
      <c r="I179" s="8"/>
      <c r="J179" s="8"/>
      <c r="K179" s="8"/>
      <c r="L179" s="8"/>
      <c r="M179" s="8"/>
    </row>
    <row r="180" spans="1:13">
      <c r="A180" s="5"/>
      <c r="I180" s="8"/>
      <c r="J180" s="8"/>
      <c r="K180" s="8"/>
      <c r="L180" s="8"/>
      <c r="M180" s="8"/>
    </row>
    <row r="181" spans="1:13">
      <c r="I181" s="8"/>
      <c r="J181" s="8"/>
      <c r="K181" s="8"/>
      <c r="L181" s="8"/>
      <c r="M181" s="8"/>
    </row>
    <row r="182" spans="1:13">
      <c r="I182" s="8"/>
      <c r="J182" s="8"/>
      <c r="K182" s="8"/>
      <c r="L182" s="8"/>
      <c r="M182" s="8"/>
    </row>
    <row r="183" spans="1:13">
      <c r="I183" s="8"/>
      <c r="J183" s="8"/>
      <c r="K183" s="8"/>
      <c r="L183" s="8"/>
      <c r="M183" s="8"/>
    </row>
    <row r="184" spans="1:13">
      <c r="I184" s="8"/>
      <c r="J184" s="8"/>
      <c r="K184" s="8"/>
      <c r="L184" s="8"/>
      <c r="M184" s="8"/>
    </row>
    <row r="185" spans="1:13">
      <c r="A185" s="6"/>
      <c r="I185" s="8"/>
      <c r="J185" s="8"/>
      <c r="K185" s="8"/>
      <c r="L185" s="8"/>
      <c r="M185" s="8"/>
    </row>
    <row r="186" spans="1:13">
      <c r="I186" s="8"/>
      <c r="J186" s="8"/>
      <c r="K186" s="8"/>
      <c r="L186" s="8"/>
      <c r="M186" s="8"/>
    </row>
    <row r="187" spans="1:13">
      <c r="I187" s="8"/>
      <c r="J187" s="8"/>
      <c r="K187" s="8"/>
      <c r="L187" s="8"/>
      <c r="M187" s="8"/>
    </row>
    <row r="188" spans="1:13">
      <c r="I188" s="8"/>
      <c r="J188" s="8"/>
      <c r="K188" s="8"/>
      <c r="L188" s="8"/>
      <c r="M188" s="8"/>
    </row>
    <row r="189" spans="1:13">
      <c r="I189" s="8"/>
      <c r="J189" s="8"/>
      <c r="K189" s="8"/>
      <c r="L189" s="8"/>
      <c r="M189" s="8"/>
    </row>
    <row r="221" spans="1:1">
      <c r="A221" s="6"/>
    </row>
    <row r="226" spans="1:1">
      <c r="A226" s="6"/>
    </row>
    <row r="251" spans="1:1">
      <c r="A251" s="6"/>
    </row>
    <row r="261" spans="1:1">
      <c r="A261" s="6"/>
    </row>
  </sheetData>
  <mergeCells count="80">
    <mergeCell ref="A8:L8"/>
    <mergeCell ref="B72:G72"/>
    <mergeCell ref="B73:G73"/>
    <mergeCell ref="B76:G76"/>
    <mergeCell ref="B77:G77"/>
    <mergeCell ref="B78:G78"/>
    <mergeCell ref="B83:G83"/>
    <mergeCell ref="B84:G84"/>
    <mergeCell ref="B85:G85"/>
    <mergeCell ref="B86:G86"/>
    <mergeCell ref="B61:G61"/>
    <mergeCell ref="B62:G62"/>
    <mergeCell ref="B63:G63"/>
    <mergeCell ref="B66:G66"/>
    <mergeCell ref="B67:G67"/>
    <mergeCell ref="B68:G68"/>
    <mergeCell ref="B69:G69"/>
    <mergeCell ref="B70:G70"/>
    <mergeCell ref="B71:G71"/>
    <mergeCell ref="B48:G48"/>
    <mergeCell ref="B51:G51"/>
    <mergeCell ref="B52:G52"/>
    <mergeCell ref="B55:G55"/>
    <mergeCell ref="B56:G56"/>
    <mergeCell ref="B57:G57"/>
    <mergeCell ref="B58:G58"/>
    <mergeCell ref="B59:G59"/>
    <mergeCell ref="B60:G60"/>
    <mergeCell ref="B33:G33"/>
    <mergeCell ref="B34:G34"/>
    <mergeCell ref="B35:G35"/>
    <mergeCell ref="B36:G36"/>
    <mergeCell ref="B40:G40"/>
    <mergeCell ref="B41:G41"/>
    <mergeCell ref="B42:G42"/>
    <mergeCell ref="B44:G44"/>
    <mergeCell ref="B45:G45"/>
    <mergeCell ref="B19:G19"/>
    <mergeCell ref="B20:G20"/>
    <mergeCell ref="B18:G18"/>
    <mergeCell ref="B28:G28"/>
    <mergeCell ref="B29:G29"/>
    <mergeCell ref="B30:G30"/>
    <mergeCell ref="B31:G31"/>
    <mergeCell ref="B32:G32"/>
    <mergeCell ref="B9:G10"/>
    <mergeCell ref="B11:G11"/>
    <mergeCell ref="B12:G12"/>
    <mergeCell ref="B13:G13"/>
    <mergeCell ref="B14:G14"/>
    <mergeCell ref="B15:G15"/>
    <mergeCell ref="B16:G16"/>
    <mergeCell ref="B17:G17"/>
    <mergeCell ref="B49:G49"/>
    <mergeCell ref="B50:G50"/>
    <mergeCell ref="B26:G26"/>
    <mergeCell ref="B27:G27"/>
    <mergeCell ref="B64:G64"/>
    <mergeCell ref="B65:G65"/>
    <mergeCell ref="B39:G39"/>
    <mergeCell ref="B43:G43"/>
    <mergeCell ref="B37:G37"/>
    <mergeCell ref="B38:G38"/>
    <mergeCell ref="B53:G53"/>
    <mergeCell ref="B54:G54"/>
    <mergeCell ref="B74:G74"/>
    <mergeCell ref="B75:G75"/>
    <mergeCell ref="B79:G79"/>
    <mergeCell ref="B80:G80"/>
    <mergeCell ref="B81:G81"/>
    <mergeCell ref="B82:G82"/>
    <mergeCell ref="B46:G46"/>
    <mergeCell ref="B47:G47"/>
    <mergeCell ref="B21:G21"/>
    <mergeCell ref="B22:G22"/>
    <mergeCell ref="B23:G23"/>
    <mergeCell ref="B24:G24"/>
    <mergeCell ref="A1:L1"/>
    <mergeCell ref="A6:L6"/>
    <mergeCell ref="B25:G25"/>
  </mergeCells>
  <dataValidations count="9">
    <dataValidation type="decimal" allowBlank="1" showErrorMessage="1" errorTitle="Ошибка" error="Допускается ввод только действительных чисел!" sqref="I60:L64 I66:L67 I74:L83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I84:L86 I65:L65">
      <formula1>900</formula1>
    </dataValidation>
    <dataValidation type="decimal" allowBlank="1" showErrorMessage="1" errorTitle="Ошибка" error="Допускается ввод только неотрицательных чисел!" sqref="I68:L73 I59:L59 I23:L25 I15:L15 I13:L13 I18:L20 I28:L30 I32:L49 I51:L56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I57:L58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рочих расходов" sqref="B52:B56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I50:L50"/>
    <dataValidation type="textLength" operator="lessThanOrEqual" allowBlank="1" showInputMessage="1" showErrorMessage="1" errorTitle="Ошибка" error="Допускается ввод не более 900 символов!" sqref="H28 H23 H18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I31:L31 I26:L26 I21:L21">
      <formula1>kind_of_purchase_method</formula1>
    </dataValidation>
    <dataValidation type="list" allowBlank="1" showInputMessage="1" showErrorMessage="1" errorTitle="Ошибка" error="Выберите значение из списка" prompt="Выберите значение из списка" sqref="B27 B17 B22">
      <formula1>kind_of_fuels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List02_p1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2019-04-22T05:33:55Z</dcterms:modified>
</cp:coreProperties>
</file>